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updateLinks="never"/>
  <mc:AlternateContent xmlns:mc="http://schemas.openxmlformats.org/markup-compatibility/2006">
    <mc:Choice Requires="x15">
      <x15ac:absPath xmlns:x15ac="http://schemas.microsoft.com/office/spreadsheetml/2010/11/ac" url="J:\ORIGINAL ASSESSMENT\2024 Original Assessment\2024 Blank Forms Shedules and Instructions\Combined Forms &amp; Schedules\"/>
    </mc:Choice>
  </mc:AlternateContent>
  <xr:revisionPtr revIDLastSave="0" documentId="13_ncr:1_{D2F74CFF-3668-4D76-962F-82C5FFD3A5C2}" xr6:coauthVersionLast="47" xr6:coauthVersionMax="47" xr10:uidLastSave="{00000000-0000-0000-0000-000000000000}"/>
  <bookViews>
    <workbookView xWindow="-15060" yWindow="-16320" windowWidth="29040" windowHeight="15840" xr2:uid="{00000000-000D-0000-FFFF-FFFF00000000}"/>
  </bookViews>
  <sheets>
    <sheet name="Missouri Cover" sheetId="1" r:id="rId1"/>
    <sheet name="Schedule 1" sheetId="5" r:id="rId2"/>
    <sheet name="Form 12" sheetId="7" r:id="rId3"/>
    <sheet name="Schedule 3CA" sheetId="3" r:id="rId4"/>
    <sheet name="Schedule 20CA" sheetId="4" r:id="rId5"/>
    <sheet name="Company Name" sheetId="6" state="hidden" r:id="rId6"/>
  </sheets>
  <externalReferences>
    <externalReference r:id="rId7"/>
  </externalReferences>
  <definedNames>
    <definedName name="Co_Name">'[1]STC-Co-Names'!$A$1:$A$142</definedName>
    <definedName name="County">'[1]County Names'!$A$1:$A$116</definedName>
    <definedName name="County_Name_No">'[1]County Names'!$A$1:$B$116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7" l="1"/>
  <c r="A10" i="5"/>
  <c r="AM38" i="1" l="1"/>
  <c r="M10" i="7" l="1"/>
  <c r="M10" i="5"/>
  <c r="E8" i="5"/>
  <c r="E8" i="3" l="1"/>
  <c r="E8" i="7"/>
  <c r="D8" i="4"/>
  <c r="A10" i="4" l="1"/>
  <c r="A10" i="3"/>
  <c r="M10" i="3" l="1"/>
  <c r="M10" i="4"/>
  <c r="R33" i="5" l="1"/>
  <c r="M27" i="3" l="1"/>
  <c r="Q26" i="3"/>
  <c r="Q25" i="3"/>
  <c r="Q24" i="3"/>
  <c r="Q23" i="3"/>
  <c r="Q22" i="3"/>
  <c r="R15" i="3"/>
  <c r="Q27" i="3" l="1"/>
  <c r="AX43" i="1"/>
</calcChain>
</file>

<file path=xl/sharedStrings.xml><?xml version="1.0" encoding="utf-8"?>
<sst xmlns="http://schemas.openxmlformats.org/spreadsheetml/2006/main" count="201" uniqueCount="168">
  <si>
    <t>TAX YEAR</t>
  </si>
  <si>
    <t>Company Name:</t>
  </si>
  <si>
    <t>Company Account Number:</t>
  </si>
  <si>
    <t/>
  </si>
  <si>
    <t>FOR THE YEAR ENDED DECEMBER 31,</t>
  </si>
  <si>
    <r>
      <t>ORIGINAL ASSESSMENT SECTION
(573) 751-2414 (option 3)
OriginalAssessment@stc.mo.gov</t>
    </r>
    <r>
      <rPr>
        <sz val="14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THIS STATEMENT IS SUBJECT TO AUDIT</t>
    </r>
  </si>
  <si>
    <r>
      <rPr>
        <sz val="12"/>
        <color theme="1"/>
        <rFont val="Arial"/>
        <family val="2"/>
      </rPr>
      <t>STATE TAX COMMISSION OF MISSOURI (COMMISSION)</t>
    </r>
    <r>
      <rPr>
        <sz val="12"/>
        <color theme="1"/>
        <rFont val="Arial Black"/>
        <family val="2"/>
      </rPr>
      <t xml:space="preserve">
</t>
    </r>
    <r>
      <rPr>
        <sz val="12"/>
        <color theme="1"/>
        <rFont val="Arial"/>
        <family val="2"/>
      </rPr>
      <t>421 EAST DUNKLIN STREET
PO BOX 146
JEFFERSON CITY MO 65102-0146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Arial"/>
        <family val="2"/>
      </rPr>
      <t>https://stc.mo.gov</t>
    </r>
  </si>
  <si>
    <t>State Tax Commission of Missouri
PO BOX 146
Jefferson City, MO 65102-0146
573-751-2414 (option 3)   https://stc.mo.gov
email: OriginalAssessment@stc.mo.gov</t>
  </si>
  <si>
    <t xml:space="preserve">
</t>
  </si>
  <si>
    <t>Tax Year:</t>
  </si>
  <si>
    <t>Account Number:</t>
  </si>
  <si>
    <t xml:space="preserve">Schedule 3CA </t>
  </si>
  <si>
    <t xml:space="preserve">Commercial Aircraft </t>
  </si>
  <si>
    <t>Supplemental Information</t>
  </si>
  <si>
    <t>A.</t>
  </si>
  <si>
    <t>COMMERCIAL AIRCRAFT OWNED BY AIRLINES (CAOBA)
and
COMMERCIAL AIRCRAFT OWNED BY OTHERS (CAOBO)</t>
  </si>
  <si>
    <t>ALLOCATION TO MISSOURI</t>
  </si>
  <si>
    <t>MISSOURI</t>
  </si>
  <si>
    <t>SYSTEM</t>
  </si>
  <si>
    <t>ALLOCATION (%)</t>
  </si>
  <si>
    <t>Fleet Number:</t>
  </si>
  <si>
    <t>Aircraft Miles Flown:</t>
  </si>
  <si>
    <t>B.</t>
  </si>
  <si>
    <t>COMMERCIAL AIRCRAFT OWNED BY AIRLINES (CAOBA)</t>
  </si>
  <si>
    <t>Enter an "X" if Filing as an Airline Company</t>
  </si>
  <si>
    <t>List Below:  Airports and Locations in Missouri with Arrivals and Departures for Apportionment to Missouri Counties.</t>
  </si>
  <si>
    <t>LINE
 NO.</t>
  </si>
  <si>
    <t>COUNTY</t>
  </si>
  <si>
    <t>AIRPORT FAA CODE *</t>
  </si>
  <si>
    <t>ARRIVALS AND
DEPARTURES</t>
  </si>
  <si>
    <t>Total:</t>
  </si>
  <si>
    <t>*  For Arrivals and Departures other than at Airports, i.e., Helicopter Pads:  
Provide the Helicopter Pad Identifier and Physical Address, with Zip Code, in each County.</t>
  </si>
  <si>
    <t>C.</t>
  </si>
  <si>
    <t>COMMERCIAL AIRCRAFT OWNED BY  OTHERS (CAOBO)</t>
  </si>
  <si>
    <t>Enter an "X" if Owner is an Individual</t>
  </si>
  <si>
    <t>Enter an "X" if Owner is a Corporation</t>
  </si>
  <si>
    <t>List Below:  the Airport Location Information for Apportionment to a Missouri County **</t>
  </si>
  <si>
    <t>AIRPORT FAA CODE</t>
  </si>
  <si>
    <t>** Aircraft MUST be declared on a personal property list filed with the County Assessor and, in addition, a
   "Commercial Aircraft" Claim MUST be made to the County Assessor before submitting Schedule 3CA.</t>
  </si>
  <si>
    <t>Schedule 3CA.xlsx</t>
  </si>
  <si>
    <t xml:space="preserve">Schedule 20CA </t>
  </si>
  <si>
    <t xml:space="preserve">Inventory </t>
  </si>
  <si>
    <t>LINE 
NO.</t>
  </si>
  <si>
    <t>FLEET
NUMBER</t>
  </si>
  <si>
    <t>MAKE</t>
  </si>
  <si>
    <t>MODEL</t>
  </si>
  <si>
    <t>YEAR</t>
  </si>
  <si>
    <t>AIRCRAFT 
SERIAL NUMBER</t>
  </si>
  <si>
    <t>AIRCRAFT 
TAIL NUMBER</t>
  </si>
  <si>
    <t>Schedule 20CA.xlsx</t>
  </si>
  <si>
    <t>Schedule 1</t>
  </si>
  <si>
    <t>Company Organization - General Information</t>
  </si>
  <si>
    <t>A.  Check the reports being submitted with this rendition or list date to be submitted:</t>
  </si>
  <si>
    <t>1. Federal  Communications Commission Annual Report</t>
  </si>
  <si>
    <r>
      <t>5. Annual Report to Stockholders-</t>
    </r>
    <r>
      <rPr>
        <i/>
        <sz val="10.5"/>
        <color indexed="8"/>
        <rFont val="Arial"/>
        <family val="2"/>
      </rPr>
      <t>Parent Company</t>
    </r>
  </si>
  <si>
    <t>2. Federal  Energy Regulatory Commission Annual Report</t>
  </si>
  <si>
    <r>
      <t>6. Securities and Exchange Commission: Form 10 K-</t>
    </r>
    <r>
      <rPr>
        <i/>
        <sz val="10.5"/>
        <color indexed="8"/>
        <rFont val="Arial"/>
        <family val="2"/>
      </rPr>
      <t>Parent Company</t>
    </r>
  </si>
  <si>
    <t>3. Surface Transportation Board Annual Report</t>
  </si>
  <si>
    <r>
      <t>7. Annual Report to Stockholders-</t>
    </r>
    <r>
      <rPr>
        <i/>
        <sz val="10.5"/>
        <color indexed="8"/>
        <rFont val="Arial"/>
        <family val="2"/>
      </rPr>
      <t>Subsidiary</t>
    </r>
  </si>
  <si>
    <t>4. Missouri Public Service Commission</t>
  </si>
  <si>
    <r>
      <t>8. Securities and Exchange Commission: Form 10 K-</t>
    </r>
    <r>
      <rPr>
        <i/>
        <sz val="10.5"/>
        <color indexed="8"/>
        <rFont val="Arial"/>
        <family val="2"/>
      </rPr>
      <t>Subsidiary</t>
    </r>
  </si>
  <si>
    <t>List Report Number(s) and Date(s) to be Submitted:</t>
  </si>
  <si>
    <t>B.  Give brief description of development of operation and any reasons for growth or decline:</t>
  </si>
  <si>
    <t>C.  Report details of any change in ownership including mergers and/or acquisitions that occurred 
      during the reporting year (including dates, considerations, terms, and all pertinent data):</t>
  </si>
  <si>
    <t>D.  State the True Value in Money of the Taxpayer's Property:</t>
  </si>
  <si>
    <t>True Value in Money: System (Optional)</t>
  </si>
  <si>
    <t>True Value in Money:  Missouri (Optional)</t>
  </si>
  <si>
    <t>Being duly sworn, upon my oath I state that I am the</t>
  </si>
  <si>
    <t>[title]</t>
  </si>
  <si>
    <t>of the company and, that the foregoing is the full, true and correct summary to the best of my belief.</t>
  </si>
  <si>
    <t>Signature</t>
  </si>
  <si>
    <t>as of January 1,</t>
  </si>
  <si>
    <t>Print Name</t>
  </si>
  <si>
    <t>E.  Notary Information:</t>
  </si>
  <si>
    <t>State of</t>
  </si>
  <si>
    <t>County
(or St. Louis City)</t>
  </si>
  <si>
    <t xml:space="preserve">Subscribed and sworn to me, this </t>
  </si>
  <si>
    <t>Notary Public Stamp or Embosser Seal</t>
  </si>
  <si>
    <t>day of</t>
  </si>
  <si>
    <t>[month]</t>
  </si>
  <si>
    <t>in the year</t>
  </si>
  <si>
    <t>Notary Public Signature</t>
  </si>
  <si>
    <t>My Commission Expires</t>
  </si>
  <si>
    <t>Schedule 1.xlsx</t>
  </si>
  <si>
    <t>ABX Air, Inc</t>
  </si>
  <si>
    <t>Air Crossland, LLC</t>
  </si>
  <si>
    <t>Air Evac EMS, Inc</t>
  </si>
  <si>
    <t>Air Transport International, Inc</t>
  </si>
  <si>
    <t>Air Wisconsin Airlines, LLC</t>
  </si>
  <si>
    <t>Alaska Airlines, Inc</t>
  </si>
  <si>
    <t>Allegiant Air, LLC</t>
  </si>
  <si>
    <t>American Airlines, Inc</t>
  </si>
  <si>
    <t>Ameriflight, LLC</t>
  </si>
  <si>
    <t>Atlas Air, Inc</t>
  </si>
  <si>
    <t>Berry Aviation, Inc</t>
  </si>
  <si>
    <t>Business Aviation, LLC</t>
  </si>
  <si>
    <t>Corporate Flight Management, Inc dba Contour Airlines</t>
  </si>
  <si>
    <t>D &amp; D Aviation, Inc (Kansas Corporation)</t>
  </si>
  <si>
    <t>Delta Air Lines, Inc</t>
  </si>
  <si>
    <t>Edison Acquisitions, LLC</t>
  </si>
  <si>
    <t>Endeavor Air, Inc</t>
  </si>
  <si>
    <t>Envoy Air, Inc</t>
  </si>
  <si>
    <t>Federal Express Corporation</t>
  </si>
  <si>
    <t>Fly Like a Weagle, LLC</t>
  </si>
  <si>
    <t>Flying Five, LLC</t>
  </si>
  <si>
    <t>Frontier Airlines, Inc</t>
  </si>
  <si>
    <t>GoJet Airlines, LLC</t>
  </si>
  <si>
    <t>Gulf &amp; Caribbean Cargo, Inc</t>
  </si>
  <si>
    <t>Horizon Air Industries, Inc</t>
  </si>
  <si>
    <t>Hyannis Air Services, Inc dba Cape Air</t>
  </si>
  <si>
    <t>IFL Group, Inc</t>
  </si>
  <si>
    <t>Kalitta Charters, LLC</t>
  </si>
  <si>
    <t>KBA, LLC</t>
  </si>
  <si>
    <t>Life Net, Inc</t>
  </si>
  <si>
    <t>Med-Trans Corporation</t>
  </si>
  <si>
    <t>Mesa Airlines, Inc</t>
  </si>
  <si>
    <t>MHS Travel and Charter</t>
  </si>
  <si>
    <t>N302CJ, LLC</t>
  </si>
  <si>
    <t>Omni Air International, LLC</t>
  </si>
  <si>
    <t>Pak West Airlines</t>
  </si>
  <si>
    <t>PSA Airlines, Inc</t>
  </si>
  <si>
    <t>SkyWest Airlines, Inc</t>
  </si>
  <si>
    <t>Spirit Airlines, Inc</t>
  </si>
  <si>
    <t>Summit Air, LLC</t>
  </si>
  <si>
    <t>Sun Country, Inc</t>
  </si>
  <si>
    <t>United Airlines, Inc</t>
  </si>
  <si>
    <t>United Parcel Service Co</t>
  </si>
  <si>
    <t>X-Ray Lima Sierra, LLC</t>
  </si>
  <si>
    <t>1300XXX</t>
  </si>
  <si>
    <t>Form 12</t>
  </si>
  <si>
    <t>Aggregate Statement of Taxable Property</t>
  </si>
  <si>
    <t>Address 1:</t>
  </si>
  <si>
    <t>Address 2:</t>
  </si>
  <si>
    <t>City / State / Zip Code:</t>
  </si>
  <si>
    <t>Contact Name:</t>
  </si>
  <si>
    <t>Title:</t>
  </si>
  <si>
    <t>Phone Number / Fax / Cell:</t>
  </si>
  <si>
    <t>Email (Required):</t>
  </si>
  <si>
    <t>Notification:</t>
  </si>
  <si>
    <t>(if different from Company Information)</t>
  </si>
  <si>
    <t>Billing Information:</t>
  </si>
  <si>
    <t>(if different from Company Information and Notification/Correspondence)</t>
  </si>
  <si>
    <t>(if different from Company Information or Notification)</t>
  </si>
  <si>
    <t>Contact Name and/or Department:</t>
  </si>
  <si>
    <t>Type of Business / Industry:</t>
  </si>
  <si>
    <t>Electric (103)</t>
  </si>
  <si>
    <t>Railroad (106)</t>
  </si>
  <si>
    <t>Telecommunications (Fiber) (107)</t>
  </si>
  <si>
    <t>Fluid Pipeline (104)</t>
  </si>
  <si>
    <t>Terminal Railroad (106)</t>
  </si>
  <si>
    <t>Telecommunications (ILEC) (108)</t>
  </si>
  <si>
    <t>Natural Gas Pipeline (105)</t>
  </si>
  <si>
    <t>Centrally Assessed Private Car Companies (110)</t>
  </si>
  <si>
    <t>Telecommunications (Cable) (109)</t>
  </si>
  <si>
    <t>Commercial Aircraft Owned By Others   (CAOBO) (120)</t>
  </si>
  <si>
    <t>Commercial Aircraft Owned By Airlines (CAOBA) (130)</t>
  </si>
  <si>
    <t>Form 12.xlsx</t>
  </si>
  <si>
    <t>NEW COMPANY - CAOBA</t>
  </si>
  <si>
    <t>JD76 Air, LLC</t>
  </si>
  <si>
    <t>Vision Air, LLC</t>
  </si>
  <si>
    <t>Contact Jeffrey Smith, Manager – Original Assessment Section at 573-526-6403, or jeffrey.smith@stc.mo.gov for assistance.</t>
  </si>
  <si>
    <t>CommuteAir, LLC</t>
  </si>
  <si>
    <t>JetBlue Airways Corporation</t>
  </si>
  <si>
    <t>Republic Airways, Inc</t>
  </si>
  <si>
    <t>Southern Airways Corporation</t>
  </si>
  <si>
    <t>Southwest Airlines Co.</t>
  </si>
  <si>
    <t>Swift Air, LLC d/b/a iAero Airways</t>
  </si>
  <si>
    <t>USA Jet Airlines,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</si>
</sst>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</numFmts>
  <fonts count="6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6"/>
      <color rgb="FFFF0000"/>
      <name val="Arial"/>
      <family val="2"/>
    </font>
    <font>
      <b/>
      <sz val="16"/>
      <color theme="0"/>
      <name val="Calibri"/>
      <family val="2"/>
      <scheme val="minor"/>
    </font>
    <font>
      <sz val="14"/>
      <color theme="0"/>
      <name val="Arial Black"/>
      <family val="2"/>
    </font>
    <font>
      <sz val="3"/>
      <color theme="1"/>
      <name val="Arial"/>
      <family val="2"/>
    </font>
    <font>
      <sz val="3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 Black"/>
      <family val="2"/>
    </font>
    <font>
      <i/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sz val="16"/>
      <color theme="1"/>
      <name val="Times New Roman"/>
      <family val="1"/>
    </font>
    <font>
      <b/>
      <sz val="18"/>
      <name val="Arial"/>
      <family val="2"/>
    </font>
    <font>
      <sz val="18"/>
      <color theme="1"/>
      <name val="Calibri"/>
      <family val="2"/>
      <scheme val="minor"/>
    </font>
    <font>
      <b/>
      <sz val="16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b/>
      <i/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Arial"/>
      <family val="2"/>
    </font>
    <font>
      <b/>
      <i/>
      <sz val="14"/>
      <name val="Arial"/>
      <family val="2"/>
    </font>
    <font>
      <b/>
      <i/>
      <sz val="11"/>
      <color theme="1"/>
      <name val="Arial"/>
      <family val="2"/>
    </font>
    <font>
      <sz val="9"/>
      <name val="Arial"/>
      <family val="2"/>
    </font>
    <font>
      <sz val="6"/>
      <color theme="1"/>
      <name val="Calibri"/>
      <family val="2"/>
      <scheme val="minor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i/>
      <sz val="12"/>
      <color theme="1"/>
      <name val="Arial"/>
      <family val="2"/>
    </font>
    <font>
      <b/>
      <i/>
      <sz val="9"/>
      <color theme="1"/>
      <name val="Arial"/>
      <family val="2"/>
    </font>
    <font>
      <b/>
      <i/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b/>
      <i/>
      <sz val="14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i/>
      <sz val="12"/>
      <color theme="1"/>
      <name val="Calibri"/>
      <family val="2"/>
      <scheme val="minor"/>
    </font>
    <font>
      <sz val="6"/>
      <name val="Arial"/>
      <family val="2"/>
    </font>
    <font>
      <b/>
      <sz val="8"/>
      <color theme="1"/>
      <name val="Calibri"/>
      <family val="2"/>
      <scheme val="minor"/>
    </font>
    <font>
      <i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6"/>
      <name val="Times New Roman"/>
      <family val="1"/>
    </font>
    <font>
      <sz val="16"/>
      <color theme="1"/>
      <name val="Calibri"/>
      <family val="2"/>
      <scheme val="minor"/>
    </font>
    <font>
      <i/>
      <sz val="10.5"/>
      <color theme="1"/>
      <name val="Arial"/>
      <family val="2"/>
    </font>
    <font>
      <i/>
      <sz val="10.5"/>
      <color indexed="8"/>
      <name val="Arial"/>
      <family val="2"/>
    </font>
    <font>
      <b/>
      <i/>
      <sz val="11"/>
      <name val="Arial"/>
      <family val="2"/>
    </font>
    <font>
      <b/>
      <sz val="12"/>
      <color theme="1"/>
      <name val="Calibri"/>
      <family val="2"/>
      <scheme val="minor"/>
    </font>
    <font>
      <b/>
      <sz val="16"/>
      <name val="Times New Roman"/>
      <family val="1"/>
    </font>
    <font>
      <b/>
      <i/>
      <sz val="11"/>
      <name val="Times New Roman"/>
      <family val="1"/>
    </font>
    <font>
      <b/>
      <i/>
      <sz val="10"/>
      <name val="Arial"/>
      <family val="2"/>
    </font>
    <font>
      <b/>
      <i/>
      <sz val="12"/>
      <name val="Times New Roman"/>
      <family val="1"/>
    </font>
    <font>
      <i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8" fillId="3" borderId="17">
      <alignment horizontal="left" vertical="center"/>
    </xf>
    <xf numFmtId="44" fontId="48" fillId="0" borderId="0" applyFont="0" applyFill="0" applyBorder="0" applyAlignment="0" applyProtection="0"/>
  </cellStyleXfs>
  <cellXfs count="414">
    <xf numFmtId="0" fontId="0" fillId="0" borderId="0" xfId="0"/>
    <xf numFmtId="0" fontId="1" fillId="0" borderId="1" xfId="0" applyFont="1" applyBorder="1" applyAlignment="1"/>
    <xf numFmtId="0" fontId="0" fillId="0" borderId="2" xfId="0" applyBorder="1" applyAlignment="1"/>
    <xf numFmtId="0" fontId="2" fillId="0" borderId="2" xfId="0" applyFont="1" applyBorder="1"/>
    <xf numFmtId="0" fontId="3" fillId="0" borderId="2" xfId="0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2" fillId="0" borderId="0" xfId="0" applyFont="1"/>
    <xf numFmtId="0" fontId="0" fillId="0" borderId="4" xfId="0" applyBorder="1" applyAlignment="1"/>
    <xf numFmtId="0" fontId="0" fillId="0" borderId="0" xfId="0" applyBorder="1" applyAlignment="1"/>
    <xf numFmtId="0" fontId="2" fillId="0" borderId="0" xfId="0" applyFont="1" applyBorder="1"/>
    <xf numFmtId="0" fontId="4" fillId="0" borderId="5" xfId="0" applyFont="1" applyFill="1" applyBorder="1" applyAlignment="1" applyProtection="1">
      <alignment horizontal="center" vertical="center"/>
    </xf>
    <xf numFmtId="0" fontId="6" fillId="0" borderId="4" xfId="0" applyFont="1" applyBorder="1" applyAlignment="1"/>
    <xf numFmtId="0" fontId="7" fillId="0" borderId="0" xfId="0" applyFont="1" applyBorder="1" applyAlignment="1"/>
    <xf numFmtId="0" fontId="9" fillId="0" borderId="5" xfId="0" applyFont="1" applyBorder="1" applyAlignment="1" applyProtection="1">
      <alignment horizontal="center" vertical="center"/>
    </xf>
    <xf numFmtId="0" fontId="2" fillId="0" borderId="5" xfId="0" applyFont="1" applyBorder="1"/>
    <xf numFmtId="0" fontId="2" fillId="0" borderId="4" xfId="0" applyFont="1" applyBorder="1"/>
    <xf numFmtId="0" fontId="11" fillId="0" borderId="4" xfId="0" quotePrefix="1" applyNumberFormat="1" applyFont="1" applyBorder="1" applyAlignment="1">
      <alignment horizontal="center"/>
    </xf>
    <xf numFmtId="0" fontId="10" fillId="0" borderId="0" xfId="0" applyNumberFormat="1" applyFont="1" applyAlignment="1">
      <alignment horizontal="center"/>
    </xf>
    <xf numFmtId="0" fontId="10" fillId="0" borderId="5" xfId="0" applyNumberFormat="1" applyFont="1" applyBorder="1" applyAlignment="1">
      <alignment horizontal="center"/>
    </xf>
    <xf numFmtId="0" fontId="10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21" fillId="0" borderId="7" xfId="0" applyFont="1" applyBorder="1" applyAlignment="1">
      <alignment horizontal="left" vertical="center"/>
    </xf>
    <xf numFmtId="0" fontId="21" fillId="0" borderId="8" xfId="0" applyFont="1" applyBorder="1" applyAlignment="1">
      <alignment horizontal="left" vertical="center"/>
    </xf>
    <xf numFmtId="0" fontId="0" fillId="0" borderId="13" xfId="0" applyBorder="1" applyProtection="1"/>
    <xf numFmtId="0" fontId="0" fillId="0" borderId="0" xfId="0" applyBorder="1" applyProtection="1"/>
    <xf numFmtId="0" fontId="10" fillId="0" borderId="0" xfId="0" applyFont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0" fillId="0" borderId="0" xfId="0" applyBorder="1" applyAlignment="1" applyProtection="1">
      <alignment horizontal="center"/>
    </xf>
    <xf numFmtId="0" fontId="24" fillId="3" borderId="17" xfId="0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 applyBorder="1" applyAlignment="1" applyProtection="1">
      <alignment horizontal="center"/>
    </xf>
    <xf numFmtId="0" fontId="37" fillId="0" borderId="17" xfId="0" applyFont="1" applyBorder="1" applyAlignment="1" applyProtection="1">
      <alignment horizontal="center" vertical="center"/>
    </xf>
    <xf numFmtId="0" fontId="38" fillId="0" borderId="0" xfId="0" applyFont="1" applyBorder="1" applyAlignment="1">
      <alignment horizontal="left" vertical="center"/>
    </xf>
    <xf numFmtId="0" fontId="15" fillId="3" borderId="17" xfId="0" applyNumberFormat="1" applyFont="1" applyFill="1" applyBorder="1" applyAlignment="1">
      <alignment horizontal="left" vertical="center" indent="1"/>
    </xf>
    <xf numFmtId="10" fontId="15" fillId="6" borderId="17" xfId="0" applyNumberFormat="1" applyFont="1" applyFill="1" applyBorder="1" applyAlignment="1">
      <alignment horizontal="right" vertical="center" indent="1"/>
    </xf>
    <xf numFmtId="0" fontId="31" fillId="5" borderId="17" xfId="0" applyFont="1" applyFill="1" applyBorder="1" applyAlignment="1" applyProtection="1">
      <alignment horizontal="center" vertical="center" wrapText="1"/>
    </xf>
    <xf numFmtId="0" fontId="11" fillId="3" borderId="17" xfId="0" applyFont="1" applyFill="1" applyBorder="1" applyAlignment="1" applyProtection="1">
      <alignment horizontal="center" vertical="center" wrapText="1"/>
    </xf>
    <xf numFmtId="0" fontId="11" fillId="3" borderId="17" xfId="0" applyFont="1" applyFill="1" applyBorder="1" applyAlignment="1" applyProtection="1">
      <alignment horizontal="center" vertical="center"/>
    </xf>
    <xf numFmtId="0" fontId="16" fillId="0" borderId="7" xfId="0" applyFont="1" applyFill="1" applyBorder="1" applyAlignment="1">
      <alignment horizontal="right" vertical="center"/>
    </xf>
    <xf numFmtId="0" fontId="0" fillId="0" borderId="0" xfId="0" applyAlignment="1">
      <alignment horizontal="left" vertical="top"/>
    </xf>
    <xf numFmtId="0" fontId="46" fillId="0" borderId="0" xfId="0" applyFont="1" applyAlignment="1">
      <alignment horizontal="left" vertical="top"/>
    </xf>
    <xf numFmtId="0" fontId="0" fillId="0" borderId="0" xfId="0" applyAlignment="1"/>
    <xf numFmtId="0" fontId="11" fillId="5" borderId="17" xfId="0" applyFont="1" applyFill="1" applyBorder="1" applyAlignment="1" applyProtection="1">
      <alignment horizontal="center" vertical="center" wrapText="1"/>
    </xf>
    <xf numFmtId="0" fontId="33" fillId="0" borderId="7" xfId="0" applyFont="1" applyFill="1" applyBorder="1" applyAlignment="1"/>
    <xf numFmtId="0" fontId="0" fillId="0" borderId="7" xfId="0" applyBorder="1" applyAlignment="1"/>
    <xf numFmtId="0" fontId="49" fillId="0" borderId="0" xfId="0" applyFont="1" applyAlignment="1" applyProtection="1">
      <alignment horizontal="left" vertical="center"/>
    </xf>
    <xf numFmtId="0" fontId="21" fillId="0" borderId="0" xfId="0" applyFont="1" applyAlignment="1">
      <alignment horizontal="left" vertical="center"/>
    </xf>
    <xf numFmtId="0" fontId="26" fillId="3" borderId="21" xfId="0" applyFont="1" applyFill="1" applyBorder="1" applyAlignment="1" applyProtection="1">
      <alignment horizontal="center" vertical="center"/>
    </xf>
    <xf numFmtId="0" fontId="26" fillId="3" borderId="17" xfId="0" applyFont="1" applyFill="1" applyBorder="1" applyAlignment="1" applyProtection="1">
      <alignment horizontal="center" vertical="center"/>
    </xf>
    <xf numFmtId="0" fontId="43" fillId="0" borderId="20" xfId="0" applyFont="1" applyBorder="1" applyAlignment="1">
      <alignment horizontal="left" vertical="center"/>
    </xf>
    <xf numFmtId="0" fontId="43" fillId="0" borderId="20" xfId="0" applyFont="1" applyFill="1" applyBorder="1" applyAlignment="1">
      <alignment horizontal="center" vertical="center"/>
    </xf>
    <xf numFmtId="0" fontId="0" fillId="0" borderId="0" xfId="0"/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/>
    </xf>
    <xf numFmtId="0" fontId="25" fillId="0" borderId="17" xfId="0" applyFont="1" applyBorder="1" applyAlignment="1" applyProtection="1">
      <alignment horizontal="center"/>
    </xf>
    <xf numFmtId="0" fontId="31" fillId="0" borderId="17" xfId="0" applyFont="1" applyBorder="1" applyAlignment="1">
      <alignment horizontal="center"/>
    </xf>
    <xf numFmtId="0" fontId="16" fillId="0" borderId="20" xfId="0" applyFont="1" applyFill="1" applyBorder="1" applyAlignment="1">
      <alignment horizontal="right" vertical="center"/>
    </xf>
    <xf numFmtId="0" fontId="16" fillId="0" borderId="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16" fillId="0" borderId="16" xfId="0" applyFont="1" applyBorder="1" applyAlignment="1">
      <alignment horizontal="center" wrapText="1"/>
    </xf>
    <xf numFmtId="0" fontId="11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1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0" borderId="0" xfId="0" applyFont="1" applyBorder="1" applyAlignment="1" applyProtection="1">
      <alignment vertical="center"/>
    </xf>
    <xf numFmtId="0" fontId="0" fillId="0" borderId="0" xfId="0" applyBorder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3" borderId="6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 vertical="center"/>
    </xf>
    <xf numFmtId="0" fontId="11" fillId="3" borderId="10" xfId="0" applyFont="1" applyFill="1" applyBorder="1" applyAlignment="1">
      <alignment horizontal="left" vertical="center"/>
    </xf>
    <xf numFmtId="0" fontId="11" fillId="3" borderId="11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25" fillId="0" borderId="6" xfId="0" applyFont="1" applyBorder="1" applyAlignment="1" applyProtection="1">
      <alignment horizontal="left" vertical="center"/>
    </xf>
    <xf numFmtId="0" fontId="25" fillId="0" borderId="7" xfId="0" applyFont="1" applyBorder="1" applyAlignment="1" applyProtection="1">
      <alignment horizontal="left" vertical="center"/>
    </xf>
    <xf numFmtId="0" fontId="25" fillId="0" borderId="0" xfId="0" applyFont="1" applyBorder="1" applyAlignment="1" applyProtection="1">
      <alignment horizontal="left" vertical="center"/>
    </xf>
    <xf numFmtId="0" fontId="25" fillId="0" borderId="8" xfId="0" applyFont="1" applyBorder="1" applyAlignment="1" applyProtection="1">
      <alignment horizontal="left" vertical="center"/>
    </xf>
    <xf numFmtId="0" fontId="25" fillId="0" borderId="6" xfId="0" applyFont="1" applyBorder="1" applyAlignment="1" applyProtection="1">
      <alignment horizontal="center" vertical="center"/>
    </xf>
    <xf numFmtId="0" fontId="19" fillId="0" borderId="7" xfId="0" applyFont="1" applyBorder="1" applyAlignment="1" applyProtection="1">
      <alignment horizontal="left" vertical="top" wrapText="1"/>
    </xf>
    <xf numFmtId="0" fontId="20" fillId="0" borderId="7" xfId="0" applyFont="1" applyBorder="1" applyAlignment="1">
      <alignment horizontal="left" vertical="top"/>
    </xf>
    <xf numFmtId="0" fontId="20" fillId="0" borderId="0" xfId="0" applyFont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22" fillId="0" borderId="0" xfId="0" applyFont="1" applyBorder="1" applyAlignment="1" applyProtection="1">
      <alignment horizontal="right" vertical="center"/>
    </xf>
    <xf numFmtId="0" fontId="23" fillId="0" borderId="12" xfId="0" applyFont="1" applyBorder="1" applyAlignment="1">
      <alignment horizontal="right" vertical="center"/>
    </xf>
    <xf numFmtId="0" fontId="23" fillId="0" borderId="0" xfId="0" applyFont="1" applyBorder="1" applyAlignment="1">
      <alignment horizontal="right" vertical="center"/>
    </xf>
    <xf numFmtId="0" fontId="19" fillId="0" borderId="9" xfId="0" applyFont="1" applyBorder="1" applyAlignment="1" applyProtection="1">
      <alignment horizontal="center"/>
    </xf>
    <xf numFmtId="0" fontId="19" fillId="0" borderId="10" xfId="0" applyFont="1" applyBorder="1" applyAlignment="1" applyProtection="1">
      <alignment horizontal="center"/>
    </xf>
    <xf numFmtId="0" fontId="24" fillId="0" borderId="9" xfId="0" applyFont="1" applyBorder="1" applyAlignment="1" applyProtection="1">
      <alignment horizontal="right"/>
    </xf>
    <xf numFmtId="0" fontId="50" fillId="0" borderId="10" xfId="0" applyFont="1" applyBorder="1" applyAlignment="1">
      <alignment horizontal="right"/>
    </xf>
    <xf numFmtId="0" fontId="50" fillId="0" borderId="11" xfId="0" applyFont="1" applyBorder="1" applyAlignment="1">
      <alignment horizontal="right"/>
    </xf>
    <xf numFmtId="0" fontId="26" fillId="4" borderId="18" xfId="0" applyFont="1" applyFill="1" applyBorder="1" applyAlignment="1" applyProtection="1">
      <alignment horizontal="left" vertical="center"/>
      <protection locked="0"/>
    </xf>
    <xf numFmtId="0" fontId="26" fillId="4" borderId="19" xfId="0" applyFont="1" applyFill="1" applyBorder="1" applyAlignment="1" applyProtection="1">
      <alignment horizontal="left" vertical="center"/>
      <protection locked="0"/>
    </xf>
    <xf numFmtId="0" fontId="26" fillId="4" borderId="20" xfId="0" applyFont="1" applyFill="1" applyBorder="1" applyAlignment="1" applyProtection="1">
      <alignment horizontal="left" vertical="center"/>
      <protection locked="0"/>
    </xf>
    <xf numFmtId="0" fontId="26" fillId="4" borderId="18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/>
    <xf numFmtId="0" fontId="0" fillId="0" borderId="20" xfId="0" applyBorder="1" applyAlignment="1"/>
    <xf numFmtId="0" fontId="0" fillId="0" borderId="13" xfId="0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0" fontId="0" fillId="0" borderId="12" xfId="0" applyBorder="1" applyAlignment="1" applyProtection="1">
      <alignment horizontal="left" vertical="center"/>
    </xf>
    <xf numFmtId="0" fontId="30" fillId="0" borderId="18" xfId="0" applyFont="1" applyFill="1" applyBorder="1" applyAlignment="1" applyProtection="1">
      <alignment horizontal="left" vertical="center"/>
    </xf>
    <xf numFmtId="0" fontId="30" fillId="0" borderId="19" xfId="0" applyFont="1" applyFill="1" applyBorder="1" applyAlignment="1" applyProtection="1">
      <alignment horizontal="left" vertical="center"/>
    </xf>
    <xf numFmtId="0" fontId="30" fillId="0" borderId="20" xfId="0" applyFont="1" applyFill="1" applyBorder="1" applyAlignment="1" applyProtection="1">
      <alignment horizontal="left" vertical="center"/>
    </xf>
    <xf numFmtId="0" fontId="51" fillId="5" borderId="13" xfId="0" applyFont="1" applyFill="1" applyBorder="1" applyAlignment="1">
      <alignment horizontal="left" vertical="center"/>
    </xf>
    <xf numFmtId="0" fontId="51" fillId="5" borderId="0" xfId="0" applyFont="1" applyFill="1" applyBorder="1" applyAlignment="1">
      <alignment horizontal="left" vertical="center"/>
    </xf>
    <xf numFmtId="0" fontId="51" fillId="5" borderId="12" xfId="0" applyFont="1" applyFill="1" applyBorder="1" applyAlignment="1">
      <alignment horizontal="left" vertical="center"/>
    </xf>
    <xf numFmtId="0" fontId="43" fillId="3" borderId="9" xfId="0" applyFont="1" applyFill="1" applyBorder="1" applyAlignment="1">
      <alignment horizontal="center" vertical="center"/>
    </xf>
    <xf numFmtId="0" fontId="43" fillId="3" borderId="11" xfId="0" applyFont="1" applyFill="1" applyBorder="1" applyAlignment="1">
      <alignment horizontal="center" vertical="center"/>
    </xf>
    <xf numFmtId="0" fontId="43" fillId="3" borderId="18" xfId="0" applyFont="1" applyFill="1" applyBorder="1" applyAlignment="1">
      <alignment horizontal="center" vertical="center"/>
    </xf>
    <xf numFmtId="0" fontId="43" fillId="3" borderId="20" xfId="0" applyFont="1" applyFill="1" applyBorder="1" applyAlignment="1">
      <alignment horizontal="center" vertical="center"/>
    </xf>
    <xf numFmtId="0" fontId="51" fillId="5" borderId="9" xfId="0" applyFont="1" applyFill="1" applyBorder="1" applyAlignment="1">
      <alignment horizontal="left" vertical="center"/>
    </xf>
    <xf numFmtId="0" fontId="51" fillId="5" borderId="10" xfId="0" applyFont="1" applyFill="1" applyBorder="1" applyAlignment="1">
      <alignment horizontal="left" vertical="center"/>
    </xf>
    <xf numFmtId="0" fontId="51" fillId="5" borderId="11" xfId="0" applyFont="1" applyFill="1" applyBorder="1" applyAlignment="1">
      <alignment horizontal="left" vertical="center"/>
    </xf>
    <xf numFmtId="0" fontId="0" fillId="0" borderId="9" xfId="0" applyBorder="1" applyAlignment="1" applyProtection="1"/>
    <xf numFmtId="0" fontId="0" fillId="0" borderId="10" xfId="0" applyBorder="1" applyAlignment="1" applyProtection="1"/>
    <xf numFmtId="0" fontId="0" fillId="0" borderId="0" xfId="0" applyBorder="1" applyAlignment="1" applyProtection="1"/>
    <xf numFmtId="0" fontId="0" fillId="0" borderId="11" xfId="0" applyBorder="1" applyAlignment="1" applyProtection="1"/>
    <xf numFmtId="0" fontId="53" fillId="0" borderId="18" xfId="0" applyFont="1" applyBorder="1" applyAlignment="1" applyProtection="1">
      <alignment horizontal="center" vertical="center"/>
    </xf>
    <xf numFmtId="0" fontId="53" fillId="0" borderId="19" xfId="0" applyFont="1" applyBorder="1" applyAlignment="1" applyProtection="1">
      <alignment horizontal="center" vertical="center"/>
    </xf>
    <xf numFmtId="0" fontId="53" fillId="0" borderId="20" xfId="0" applyFont="1" applyBorder="1" applyAlignment="1" applyProtection="1">
      <alignment horizontal="center" vertical="center"/>
    </xf>
    <xf numFmtId="0" fontId="11" fillId="3" borderId="18" xfId="0" applyFont="1" applyFill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26" fillId="0" borderId="18" xfId="0" applyFont="1" applyBorder="1" applyAlignment="1" applyProtection="1">
      <alignment horizontal="left" vertical="center" indent="1"/>
    </xf>
    <xf numFmtId="0" fontId="26" fillId="0" borderId="19" xfId="0" applyFont="1" applyBorder="1" applyAlignment="1" applyProtection="1">
      <alignment horizontal="left" vertical="center" indent="1"/>
    </xf>
    <xf numFmtId="0" fontId="26" fillId="0" borderId="20" xfId="0" applyFont="1" applyBorder="1" applyAlignment="1" applyProtection="1">
      <alignment horizontal="left" vertical="center" indent="1"/>
    </xf>
    <xf numFmtId="0" fontId="26" fillId="4" borderId="18" xfId="0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18" xfId="0" applyBorder="1" applyAlignment="1" applyProtection="1"/>
    <xf numFmtId="0" fontId="0" fillId="0" borderId="19" xfId="0" applyBorder="1" applyAlignment="1" applyProtection="1"/>
    <xf numFmtId="0" fontId="0" fillId="0" borderId="20" xfId="0" applyBorder="1" applyAlignment="1" applyProtection="1"/>
    <xf numFmtId="0" fontId="30" fillId="0" borderId="6" xfId="0" applyFont="1" applyFill="1" applyBorder="1" applyAlignment="1" applyProtection="1">
      <alignment horizontal="left" vertical="center"/>
    </xf>
    <xf numFmtId="0" fontId="30" fillId="0" borderId="7" xfId="0" applyFont="1" applyFill="1" applyBorder="1" applyAlignment="1" applyProtection="1">
      <alignment horizontal="left" vertical="center"/>
    </xf>
    <xf numFmtId="0" fontId="30" fillId="0" borderId="8" xfId="0" applyFont="1" applyFill="1" applyBorder="1" applyAlignment="1" applyProtection="1">
      <alignment horizontal="left" vertical="center"/>
    </xf>
    <xf numFmtId="0" fontId="29" fillId="4" borderId="6" xfId="0" applyFont="1" applyFill="1" applyBorder="1" applyAlignment="1" applyProtection="1">
      <alignment horizontal="left" vertical="center"/>
      <protection locked="0"/>
    </xf>
    <xf numFmtId="0" fontId="29" fillId="4" borderId="7" xfId="0" applyFont="1" applyFill="1" applyBorder="1" applyAlignment="1" applyProtection="1">
      <alignment horizontal="left" vertical="center"/>
      <protection locked="0"/>
    </xf>
    <xf numFmtId="0" fontId="29" fillId="4" borderId="8" xfId="0" applyFont="1" applyFill="1" applyBorder="1" applyAlignment="1" applyProtection="1">
      <alignment horizontal="left" vertical="center"/>
      <protection locked="0"/>
    </xf>
    <xf numFmtId="0" fontId="29" fillId="4" borderId="13" xfId="0" applyFont="1" applyFill="1" applyBorder="1" applyAlignment="1" applyProtection="1">
      <alignment horizontal="left" vertical="center"/>
      <protection locked="0"/>
    </xf>
    <xf numFmtId="0" fontId="29" fillId="4" borderId="0" xfId="0" applyFont="1" applyFill="1" applyBorder="1" applyAlignment="1" applyProtection="1">
      <alignment horizontal="left" vertical="center"/>
      <protection locked="0"/>
    </xf>
    <xf numFmtId="0" fontId="29" fillId="4" borderId="12" xfId="0" applyFont="1" applyFill="1" applyBorder="1" applyAlignment="1" applyProtection="1">
      <alignment horizontal="left" vertical="center"/>
      <protection locked="0"/>
    </xf>
    <xf numFmtId="0" fontId="30" fillId="0" borderId="6" xfId="0" applyFont="1" applyFill="1" applyBorder="1" applyAlignment="1" applyProtection="1">
      <alignment horizontal="left" vertical="center" wrapText="1"/>
    </xf>
    <xf numFmtId="0" fontId="30" fillId="0" borderId="7" xfId="0" applyFont="1" applyFill="1" applyBorder="1" applyAlignment="1" applyProtection="1">
      <alignment horizontal="left" vertical="center" wrapText="1"/>
    </xf>
    <xf numFmtId="0" fontId="30" fillId="0" borderId="8" xfId="0" applyFont="1" applyFill="1" applyBorder="1" applyAlignment="1" applyProtection="1">
      <alignment horizontal="left" vertical="center" wrapText="1"/>
    </xf>
    <xf numFmtId="0" fontId="30" fillId="0" borderId="9" xfId="0" applyFont="1" applyFill="1" applyBorder="1" applyAlignment="1" applyProtection="1">
      <alignment horizontal="left" vertical="center" wrapText="1"/>
    </xf>
    <xf numFmtId="0" fontId="30" fillId="0" borderId="10" xfId="0" applyFont="1" applyFill="1" applyBorder="1" applyAlignment="1" applyProtection="1">
      <alignment horizontal="left" vertical="center" wrapText="1"/>
    </xf>
    <xf numFmtId="0" fontId="30" fillId="0" borderId="11" xfId="0" applyFont="1" applyFill="1" applyBorder="1" applyAlignment="1" applyProtection="1">
      <alignment horizontal="left" vertical="center" wrapText="1"/>
    </xf>
    <xf numFmtId="0" fontId="29" fillId="4" borderId="9" xfId="0" applyFont="1" applyFill="1" applyBorder="1" applyAlignment="1" applyProtection="1">
      <alignment horizontal="left" vertical="center"/>
      <protection locked="0"/>
    </xf>
    <xf numFmtId="0" fontId="29" fillId="4" borderId="10" xfId="0" applyFont="1" applyFill="1" applyBorder="1" applyAlignment="1" applyProtection="1">
      <alignment horizontal="left" vertical="center"/>
      <protection locked="0"/>
    </xf>
    <xf numFmtId="0" fontId="29" fillId="4" borderId="11" xfId="0" applyFont="1" applyFill="1" applyBorder="1" applyAlignment="1" applyProtection="1">
      <alignment horizontal="left" vertical="center"/>
      <protection locked="0"/>
    </xf>
    <xf numFmtId="0" fontId="30" fillId="0" borderId="13" xfId="0" applyFont="1" applyFill="1" applyBorder="1" applyAlignment="1" applyProtection="1">
      <alignment horizontal="left" vertical="center"/>
    </xf>
    <xf numFmtId="0" fontId="30" fillId="0" borderId="0" xfId="0" applyFont="1" applyFill="1" applyBorder="1" applyAlignment="1" applyProtection="1">
      <alignment horizontal="left" vertical="center"/>
    </xf>
    <xf numFmtId="0" fontId="30" fillId="0" borderId="12" xfId="0" applyFont="1" applyFill="1" applyBorder="1" applyAlignment="1" applyProtection="1">
      <alignment horizontal="left" vertical="center"/>
    </xf>
    <xf numFmtId="0" fontId="36" fillId="0" borderId="18" xfId="0" applyFont="1" applyBorder="1" applyAlignment="1">
      <alignment horizontal="center" vertical="center"/>
    </xf>
    <xf numFmtId="0" fontId="36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6" fillId="0" borderId="20" xfId="0" applyFont="1" applyBorder="1" applyAlignment="1">
      <alignment horizontal="center" vertical="center"/>
    </xf>
    <xf numFmtId="5" fontId="11" fillId="4" borderId="18" xfId="2" applyNumberFormat="1" applyFont="1" applyFill="1" applyBorder="1" applyAlignment="1" applyProtection="1">
      <alignment horizontal="left" vertical="center" indent="1"/>
      <protection locked="0"/>
    </xf>
    <xf numFmtId="5" fontId="11" fillId="4" borderId="19" xfId="2" applyNumberFormat="1" applyFont="1" applyFill="1" applyBorder="1" applyAlignment="1" applyProtection="1">
      <alignment horizontal="left" vertical="center" indent="1"/>
      <protection locked="0"/>
    </xf>
    <xf numFmtId="5" fontId="11" fillId="4" borderId="20" xfId="2" applyNumberFormat="1" applyFont="1" applyFill="1" applyBorder="1" applyAlignment="1" applyProtection="1">
      <alignment horizontal="left" vertical="center" indent="1"/>
      <protection locked="0"/>
    </xf>
    <xf numFmtId="164" fontId="29" fillId="4" borderId="18" xfId="0" applyNumberFormat="1" applyFont="1" applyFill="1" applyBorder="1" applyAlignment="1" applyProtection="1">
      <alignment horizontal="left" vertical="center" indent="1"/>
      <protection locked="0"/>
    </xf>
    <xf numFmtId="164" fontId="0" fillId="0" borderId="19" xfId="0" applyNumberFormat="1" applyFont="1" applyBorder="1" applyAlignment="1">
      <alignment horizontal="left" vertical="center" indent="1"/>
    </xf>
    <xf numFmtId="164" fontId="0" fillId="0" borderId="20" xfId="0" applyNumberFormat="1" applyFont="1" applyBorder="1" applyAlignment="1">
      <alignment horizontal="left" vertical="center" indent="1"/>
    </xf>
    <xf numFmtId="0" fontId="0" fillId="0" borderId="6" xfId="0" applyBorder="1" applyAlignment="1" applyProtection="1">
      <alignment horizontal="left" vertical="center"/>
    </xf>
    <xf numFmtId="0" fontId="0" fillId="0" borderId="7" xfId="0" applyBorder="1" applyAlignment="1" applyProtection="1">
      <alignment horizontal="left" vertical="center"/>
    </xf>
    <xf numFmtId="0" fontId="0" fillId="0" borderId="8" xfId="0" applyBorder="1" applyAlignment="1" applyProtection="1">
      <alignment horizontal="left" vertical="center"/>
    </xf>
    <xf numFmtId="0" fontId="26" fillId="0" borderId="18" xfId="0" applyFont="1" applyFill="1" applyBorder="1" applyAlignment="1" applyProtection="1">
      <alignment horizontal="left" vertical="center" indent="1"/>
    </xf>
    <xf numFmtId="0" fontId="10" fillId="0" borderId="19" xfId="0" applyFont="1" applyFill="1" applyBorder="1" applyAlignment="1">
      <alignment horizontal="left" vertical="center" indent="1"/>
    </xf>
    <xf numFmtId="0" fontId="10" fillId="0" borderId="20" xfId="0" applyFont="1" applyFill="1" applyBorder="1" applyAlignment="1">
      <alignment horizontal="left" vertical="center" indent="1"/>
    </xf>
    <xf numFmtId="0" fontId="11" fillId="7" borderId="18" xfId="0" applyFont="1" applyFill="1" applyBorder="1" applyAlignment="1"/>
    <xf numFmtId="0" fontId="11" fillId="7" borderId="19" xfId="0" applyFont="1" applyFill="1" applyBorder="1" applyAlignment="1"/>
    <xf numFmtId="0" fontId="11" fillId="7" borderId="20" xfId="0" applyFont="1" applyFill="1" applyBorder="1" applyAlignment="1"/>
    <xf numFmtId="0" fontId="43" fillId="0" borderId="18" xfId="0" applyFont="1" applyBorder="1" applyAlignment="1">
      <alignment horizontal="center" vertical="center"/>
    </xf>
    <xf numFmtId="0" fontId="43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left" vertical="center" indent="1"/>
    </xf>
    <xf numFmtId="0" fontId="43" fillId="3" borderId="18" xfId="0" applyFont="1" applyFill="1" applyBorder="1" applyAlignment="1">
      <alignment horizontal="left" vertical="center" indent="1"/>
    </xf>
    <xf numFmtId="0" fontId="18" fillId="3" borderId="19" xfId="0" applyFont="1" applyFill="1" applyBorder="1" applyAlignment="1">
      <alignment horizontal="left" vertical="center" indent="1"/>
    </xf>
    <xf numFmtId="0" fontId="18" fillId="0" borderId="19" xfId="0" applyFont="1" applyBorder="1" applyAlignment="1">
      <alignment horizontal="left" vertical="center" indent="1"/>
    </xf>
    <xf numFmtId="0" fontId="18" fillId="0" borderId="20" xfId="0" applyFont="1" applyBorder="1" applyAlignment="1">
      <alignment horizontal="left" vertical="center" indent="1"/>
    </xf>
    <xf numFmtId="0" fontId="28" fillId="0" borderId="18" xfId="0" applyFont="1" applyBorder="1" applyAlignment="1"/>
    <xf numFmtId="0" fontId="28" fillId="0" borderId="19" xfId="0" applyFont="1" applyBorder="1" applyAlignment="1"/>
    <xf numFmtId="0" fontId="28" fillId="0" borderId="20" xfId="0" applyFont="1" applyBorder="1" applyAlignment="1"/>
    <xf numFmtId="0" fontId="26" fillId="0" borderId="6" xfId="0" applyFont="1" applyBorder="1" applyAlignment="1" applyProtection="1">
      <alignment horizontal="left" vertical="center" indent="2"/>
    </xf>
    <xf numFmtId="0" fontId="10" fillId="0" borderId="7" xfId="0" applyFont="1" applyBorder="1" applyAlignment="1">
      <alignment horizontal="left" vertical="center" indent="2"/>
    </xf>
    <xf numFmtId="0" fontId="10" fillId="0" borderId="8" xfId="0" applyFont="1" applyBorder="1" applyAlignment="1">
      <alignment horizontal="left" vertical="center" indent="2"/>
    </xf>
    <xf numFmtId="0" fontId="10" fillId="0" borderId="9" xfId="0" applyFont="1" applyBorder="1" applyAlignment="1">
      <alignment horizontal="left" vertical="center" indent="2"/>
    </xf>
    <xf numFmtId="0" fontId="10" fillId="0" borderId="10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center" indent="2"/>
    </xf>
    <xf numFmtId="0" fontId="26" fillId="3" borderId="6" xfId="0" applyFont="1" applyFill="1" applyBorder="1" applyAlignment="1" applyProtection="1">
      <alignment horizontal="left" vertical="center" indent="2"/>
    </xf>
    <xf numFmtId="0" fontId="10" fillId="3" borderId="7" xfId="0" applyFont="1" applyFill="1" applyBorder="1" applyAlignment="1">
      <alignment horizontal="left" vertical="center" indent="2"/>
    </xf>
    <xf numFmtId="0" fontId="0" fillId="3" borderId="7" xfId="0" applyFill="1" applyBorder="1" applyAlignment="1">
      <alignment horizontal="left" vertical="center" indent="2"/>
    </xf>
    <xf numFmtId="0" fontId="0" fillId="3" borderId="8" xfId="0" applyFill="1" applyBorder="1" applyAlignment="1">
      <alignment horizontal="left" vertical="center" indent="2"/>
    </xf>
    <xf numFmtId="0" fontId="10" fillId="3" borderId="9" xfId="0" applyFont="1" applyFill="1" applyBorder="1" applyAlignment="1">
      <alignment horizontal="left" vertical="center" indent="2"/>
    </xf>
    <xf numFmtId="0" fontId="10" fillId="3" borderId="10" xfId="0" applyFont="1" applyFill="1" applyBorder="1" applyAlignment="1">
      <alignment horizontal="left" vertical="center" indent="2"/>
    </xf>
    <xf numFmtId="0" fontId="0" fillId="3" borderId="10" xfId="0" applyFill="1" applyBorder="1" applyAlignment="1">
      <alignment horizontal="left" vertical="center" indent="2"/>
    </xf>
    <xf numFmtId="0" fontId="0" fillId="3" borderId="11" xfId="0" applyFill="1" applyBorder="1" applyAlignment="1">
      <alignment horizontal="left" vertical="center" indent="2"/>
    </xf>
    <xf numFmtId="0" fontId="26" fillId="0" borderId="6" xfId="0" applyFont="1" applyBorder="1" applyAlignment="1" applyProtection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49" fontId="43" fillId="3" borderId="6" xfId="0" applyNumberFormat="1" applyFont="1" applyFill="1" applyBorder="1" applyAlignment="1">
      <alignment horizontal="left" vertical="center" indent="2"/>
    </xf>
    <xf numFmtId="49" fontId="43" fillId="3" borderId="7" xfId="0" applyNumberFormat="1" applyFont="1" applyFill="1" applyBorder="1" applyAlignment="1">
      <alignment horizontal="left" vertical="center" indent="2"/>
    </xf>
    <xf numFmtId="49" fontId="43" fillId="3" borderId="8" xfId="0" applyNumberFormat="1" applyFont="1" applyFill="1" applyBorder="1" applyAlignment="1">
      <alignment horizontal="left" vertical="center" indent="2"/>
    </xf>
    <xf numFmtId="49" fontId="43" fillId="3" borderId="9" xfId="0" applyNumberFormat="1" applyFont="1" applyFill="1" applyBorder="1" applyAlignment="1">
      <alignment horizontal="left" vertical="center" indent="2"/>
    </xf>
    <xf numFmtId="49" fontId="43" fillId="3" borderId="10" xfId="0" applyNumberFormat="1" applyFont="1" applyFill="1" applyBorder="1" applyAlignment="1">
      <alignment horizontal="left" vertical="center" indent="2"/>
    </xf>
    <xf numFmtId="49" fontId="43" fillId="3" borderId="11" xfId="0" applyNumberFormat="1" applyFont="1" applyFill="1" applyBorder="1" applyAlignment="1">
      <alignment horizontal="left" vertical="center" indent="2"/>
    </xf>
    <xf numFmtId="14" fontId="32" fillId="0" borderId="7" xfId="0" applyNumberFormat="1" applyFont="1" applyFill="1" applyBorder="1" applyAlignment="1" applyProtection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33" fillId="0" borderId="7" xfId="0" applyFont="1" applyFill="1" applyBorder="1" applyAlignment="1"/>
    <xf numFmtId="0" fontId="0" fillId="0" borderId="7" xfId="0" applyBorder="1" applyAlignment="1"/>
    <xf numFmtId="0" fontId="26" fillId="0" borderId="18" xfId="0" applyFont="1" applyBorder="1" applyAlignment="1" applyProtection="1">
      <alignment horizontal="left" vertical="center" indent="2"/>
    </xf>
    <xf numFmtId="0" fontId="54" fillId="0" borderId="19" xfId="0" applyFont="1" applyBorder="1" applyAlignment="1">
      <alignment horizontal="left" vertical="center" indent="2"/>
    </xf>
    <xf numFmtId="0" fontId="54" fillId="0" borderId="20" xfId="0" applyFont="1" applyBorder="1" applyAlignment="1">
      <alignment horizontal="left" vertical="center" indent="2"/>
    </xf>
    <xf numFmtId="0" fontId="26" fillId="0" borderId="6" xfId="0" applyFont="1" applyBorder="1" applyAlignment="1" applyProtection="1">
      <alignment horizontal="center" vertical="center"/>
    </xf>
    <xf numFmtId="0" fontId="43" fillId="3" borderId="18" xfId="0" applyFont="1" applyFill="1" applyBorder="1" applyAlignment="1">
      <alignment horizontal="left" vertical="center" indent="2"/>
    </xf>
    <xf numFmtId="0" fontId="43" fillId="3" borderId="19" xfId="0" applyFont="1" applyFill="1" applyBorder="1" applyAlignment="1">
      <alignment horizontal="left" vertical="center" indent="2"/>
    </xf>
    <xf numFmtId="0" fontId="43" fillId="3" borderId="20" xfId="0" applyFont="1" applyFill="1" applyBorder="1" applyAlignment="1">
      <alignment horizontal="left" vertical="center" indent="2"/>
    </xf>
    <xf numFmtId="0" fontId="26" fillId="0" borderId="19" xfId="0" applyFont="1" applyFill="1" applyBorder="1" applyAlignment="1" applyProtection="1">
      <alignment horizontal="left" vertical="center" indent="2"/>
      <protection locked="0"/>
    </xf>
    <xf numFmtId="0" fontId="0" fillId="0" borderId="19" xfId="0" applyBorder="1" applyAlignment="1">
      <alignment horizontal="left" vertical="center" indent="2"/>
    </xf>
    <xf numFmtId="0" fontId="26" fillId="3" borderId="18" xfId="0" applyFont="1" applyFill="1" applyBorder="1" applyAlignment="1" applyProtection="1">
      <alignment horizontal="left" vertical="center" indent="2"/>
      <protection locked="0"/>
    </xf>
    <xf numFmtId="0" fontId="0" fillId="3" borderId="19" xfId="0" applyFill="1" applyBorder="1" applyAlignment="1">
      <alignment horizontal="left" vertical="center" indent="2"/>
    </xf>
    <xf numFmtId="0" fontId="0" fillId="3" borderId="20" xfId="0" applyFill="1" applyBorder="1" applyAlignment="1">
      <alignment horizontal="left" vertical="center" indent="2"/>
    </xf>
    <xf numFmtId="0" fontId="43" fillId="0" borderId="19" xfId="0" applyFont="1" applyFill="1" applyBorder="1" applyAlignment="1">
      <alignment horizontal="left" vertical="center"/>
    </xf>
    <xf numFmtId="0" fontId="41" fillId="0" borderId="19" xfId="0" applyFont="1" applyBorder="1" applyAlignment="1">
      <alignment horizontal="left" vertical="center"/>
    </xf>
    <xf numFmtId="0" fontId="41" fillId="0" borderId="20" xfId="0" applyFont="1" applyBorder="1" applyAlignment="1">
      <alignment horizontal="left" vertical="center"/>
    </xf>
    <xf numFmtId="0" fontId="43" fillId="0" borderId="6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0" fontId="43" fillId="0" borderId="18" xfId="0" applyFont="1" applyBorder="1" applyAlignment="1">
      <alignment horizontal="left" vertical="center" indent="2"/>
    </xf>
    <xf numFmtId="0" fontId="43" fillId="0" borderId="19" xfId="0" applyFont="1" applyBorder="1" applyAlignment="1">
      <alignment horizontal="left" vertical="center" indent="2"/>
    </xf>
    <xf numFmtId="0" fontId="43" fillId="0" borderId="20" xfId="0" applyFont="1" applyBorder="1" applyAlignment="1">
      <alignment horizontal="left" vertical="center" indent="2"/>
    </xf>
    <xf numFmtId="0" fontId="26" fillId="3" borderId="18" xfId="0" applyFont="1" applyFill="1" applyBorder="1" applyAlignment="1" applyProtection="1">
      <alignment horizontal="left" vertical="center" indent="2"/>
    </xf>
    <xf numFmtId="0" fontId="54" fillId="7" borderId="18" xfId="0" applyFont="1" applyFill="1" applyBorder="1" applyAlignment="1"/>
    <xf numFmtId="0" fontId="0" fillId="7" borderId="19" xfId="0" applyFill="1" applyBorder="1" applyAlignment="1"/>
    <xf numFmtId="0" fontId="0" fillId="7" borderId="20" xfId="0" applyFill="1" applyBorder="1" applyAlignment="1"/>
    <xf numFmtId="14" fontId="43" fillId="3" borderId="18" xfId="0" applyNumberFormat="1" applyFont="1" applyFill="1" applyBorder="1" applyAlignment="1">
      <alignment horizontal="left" vertical="center" indent="2"/>
    </xf>
    <xf numFmtId="14" fontId="43" fillId="3" borderId="19" xfId="0" applyNumberFormat="1" applyFont="1" applyFill="1" applyBorder="1" applyAlignment="1">
      <alignment horizontal="left" vertical="center" indent="2"/>
    </xf>
    <xf numFmtId="14" fontId="43" fillId="3" borderId="20" xfId="0" applyNumberFormat="1" applyFont="1" applyFill="1" applyBorder="1" applyAlignment="1">
      <alignment horizontal="left" vertical="center" indent="2"/>
    </xf>
    <xf numFmtId="0" fontId="59" fillId="0" borderId="18" xfId="0" applyFont="1" applyBorder="1" applyAlignment="1" applyProtection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14" fontId="32" fillId="0" borderId="18" xfId="0" applyNumberFormat="1" applyFont="1" applyFill="1" applyBorder="1" applyAlignment="1" applyProtection="1">
      <alignment horizontal="left" vertical="center"/>
    </xf>
    <xf numFmtId="0" fontId="17" fillId="0" borderId="19" xfId="0" applyFont="1" applyBorder="1" applyAlignment="1">
      <alignment horizontal="left" vertical="center"/>
    </xf>
    <xf numFmtId="0" fontId="33" fillId="0" borderId="19" xfId="0" applyFont="1" applyFill="1" applyBorder="1" applyAlignment="1"/>
    <xf numFmtId="0" fontId="57" fillId="0" borderId="13" xfId="0" applyFont="1" applyBorder="1" applyAlignment="1" applyProtection="1">
      <alignment horizontal="left" vertical="center"/>
    </xf>
    <xf numFmtId="0" fontId="57" fillId="0" borderId="0" xfId="0" applyFont="1" applyBorder="1" applyAlignment="1" applyProtection="1">
      <alignment horizontal="left" vertical="center"/>
    </xf>
    <xf numFmtId="0" fontId="28" fillId="0" borderId="12" xfId="0" applyFont="1" applyBorder="1" applyAlignment="1">
      <alignment horizontal="left" vertical="center"/>
    </xf>
    <xf numFmtId="0" fontId="57" fillId="0" borderId="13" xfId="0" applyFont="1" applyBorder="1" applyAlignment="1" applyProtection="1">
      <alignment horizontal="left"/>
    </xf>
    <xf numFmtId="0" fontId="28" fillId="0" borderId="0" xfId="0" applyFont="1" applyAlignment="1">
      <alignment horizontal="left"/>
    </xf>
    <xf numFmtId="0" fontId="28" fillId="0" borderId="0" xfId="0" applyFont="1" applyBorder="1" applyAlignment="1">
      <alignment horizontal="left"/>
    </xf>
    <xf numFmtId="0" fontId="57" fillId="0" borderId="13" xfId="0" applyFont="1" applyBorder="1" applyAlignment="1" applyProtection="1"/>
    <xf numFmtId="0" fontId="2" fillId="0" borderId="0" xfId="0" applyFont="1" applyAlignment="1"/>
    <xf numFmtId="0" fontId="2" fillId="0" borderId="12" xfId="0" applyFont="1" applyBorder="1" applyAlignment="1"/>
    <xf numFmtId="0" fontId="28" fillId="0" borderId="0" xfId="0" applyFont="1" applyBorder="1" applyAlignment="1">
      <alignment horizontal="left" vertical="center"/>
    </xf>
    <xf numFmtId="0" fontId="28" fillId="0" borderId="0" xfId="0" applyFont="1" applyBorder="1" applyAlignment="1"/>
    <xf numFmtId="0" fontId="28" fillId="0" borderId="12" xfId="0" applyFont="1" applyBorder="1" applyAlignment="1"/>
    <xf numFmtId="0" fontId="58" fillId="0" borderId="9" xfId="0" applyFont="1" applyBorder="1" applyAlignment="1" applyProtection="1"/>
    <xf numFmtId="0" fontId="58" fillId="0" borderId="10" xfId="0" applyFont="1" applyBorder="1" applyAlignment="1" applyProtection="1"/>
    <xf numFmtId="0" fontId="0" fillId="0" borderId="11" xfId="0" applyBorder="1" applyAlignment="1"/>
    <xf numFmtId="0" fontId="28" fillId="0" borderId="0" xfId="0" applyFont="1" applyAlignment="1"/>
    <xf numFmtId="0" fontId="29" fillId="0" borderId="18" xfId="0" applyFont="1" applyBorder="1" applyAlignment="1" applyProtection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1" fillId="3" borderId="18" xfId="1" applyFont="1" applyBorder="1" applyAlignment="1">
      <alignment horizontal="left" vertical="center"/>
    </xf>
    <xf numFmtId="0" fontId="11" fillId="3" borderId="17" xfId="1" applyFont="1">
      <alignment horizontal="left" vertical="center"/>
    </xf>
    <xf numFmtId="0" fontId="30" fillId="8" borderId="6" xfId="0" applyFont="1" applyFill="1" applyBorder="1" applyAlignment="1" applyProtection="1">
      <alignment horizontal="left" vertical="center"/>
    </xf>
    <xf numFmtId="0" fontId="28" fillId="0" borderId="7" xfId="0" applyFont="1" applyBorder="1" applyAlignment="1">
      <alignment horizontal="left" vertical="center"/>
    </xf>
    <xf numFmtId="0" fontId="28" fillId="0" borderId="8" xfId="0" applyFont="1" applyBorder="1" applyAlignment="1">
      <alignment horizontal="left" vertical="center"/>
    </xf>
    <xf numFmtId="0" fontId="56" fillId="0" borderId="13" xfId="0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/>
    </xf>
    <xf numFmtId="0" fontId="0" fillId="0" borderId="12" xfId="0" applyBorder="1" applyAlignment="1"/>
    <xf numFmtId="49" fontId="11" fillId="3" borderId="18" xfId="1" applyNumberFormat="1" applyFont="1" applyBorder="1" applyAlignment="1">
      <alignment horizontal="left" vertical="center"/>
    </xf>
    <xf numFmtId="49" fontId="0" fillId="0" borderId="20" xfId="0" applyNumberFormat="1" applyBorder="1" applyAlignment="1">
      <alignment horizontal="left" vertical="center"/>
    </xf>
    <xf numFmtId="0" fontId="55" fillId="4" borderId="0" xfId="0" applyFont="1" applyFill="1" applyBorder="1" applyAlignment="1" applyProtection="1">
      <alignment horizontal="right"/>
      <protection locked="0"/>
    </xf>
    <xf numFmtId="0" fontId="0" fillId="0" borderId="0" xfId="0"/>
    <xf numFmtId="0" fontId="30" fillId="8" borderId="18" xfId="0" applyFont="1" applyFill="1" applyBorder="1" applyAlignment="1" applyProtection="1">
      <alignment horizontal="left" vertical="center"/>
    </xf>
    <xf numFmtId="0" fontId="28" fillId="0" borderId="19" xfId="0" applyFont="1" applyBorder="1" applyAlignment="1">
      <alignment horizontal="left" vertical="center"/>
    </xf>
    <xf numFmtId="0" fontId="31" fillId="0" borderId="19" xfId="0" applyFont="1" applyBorder="1" applyAlignment="1">
      <alignment horizontal="left" vertical="center"/>
    </xf>
    <xf numFmtId="0" fontId="31" fillId="0" borderId="20" xfId="0" applyFont="1" applyBorder="1" applyAlignment="1">
      <alignment horizontal="left" vertical="center"/>
    </xf>
    <xf numFmtId="0" fontId="22" fillId="0" borderId="9" xfId="0" applyFont="1" applyBorder="1" applyAlignment="1" applyProtection="1">
      <alignment horizontal="right"/>
    </xf>
    <xf numFmtId="0" fontId="23" fillId="0" borderId="10" xfId="0" applyFont="1" applyBorder="1" applyAlignment="1">
      <alignment horizontal="right"/>
    </xf>
    <xf numFmtId="0" fontId="23" fillId="0" borderId="11" xfId="0" applyFont="1" applyBorder="1" applyAlignment="1">
      <alignment horizontal="right"/>
    </xf>
    <xf numFmtId="0" fontId="25" fillId="0" borderId="18" xfId="0" applyFont="1" applyBorder="1" applyAlignment="1" applyProtection="1">
      <alignment horizontal="left" vertical="center"/>
    </xf>
    <xf numFmtId="0" fontId="27" fillId="0" borderId="19" xfId="0" applyFont="1" applyBorder="1" applyAlignment="1">
      <alignment horizontal="left" vertical="center"/>
    </xf>
    <xf numFmtId="0" fontId="20" fillId="3" borderId="17" xfId="0" applyFont="1" applyFill="1" applyBorder="1" applyAlignment="1">
      <alignment horizontal="left" vertical="center" wrapText="1" indent="1"/>
    </xf>
    <xf numFmtId="0" fontId="20" fillId="3" borderId="17" xfId="0" applyFont="1" applyFill="1" applyBorder="1" applyAlignment="1" applyProtection="1">
      <alignment horizontal="center" vertical="center"/>
    </xf>
    <xf numFmtId="0" fontId="15" fillId="3" borderId="17" xfId="0" applyFont="1" applyFill="1" applyBorder="1" applyAlignment="1">
      <alignment horizontal="center" vertical="center"/>
    </xf>
    <xf numFmtId="0" fontId="36" fillId="5" borderId="17" xfId="0" applyFont="1" applyFill="1" applyBorder="1" applyAlignment="1" applyProtection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14" fontId="45" fillId="0" borderId="18" xfId="0" applyNumberFormat="1" applyFont="1" applyFill="1" applyBorder="1" applyAlignment="1" applyProtection="1">
      <alignment horizontal="left" vertical="center" wrapText="1"/>
    </xf>
    <xf numFmtId="0" fontId="33" fillId="0" borderId="19" xfId="0" applyFont="1" applyFill="1" applyBorder="1" applyAlignment="1">
      <alignment horizontal="left" vertical="center" wrapText="1"/>
    </xf>
    <xf numFmtId="0" fontId="33" fillId="0" borderId="20" xfId="0" applyFont="1" applyFill="1" applyBorder="1" applyAlignment="1">
      <alignment horizontal="left" vertical="center" wrapText="1"/>
    </xf>
    <xf numFmtId="0" fontId="20" fillId="3" borderId="18" xfId="0" applyFont="1" applyFill="1" applyBorder="1" applyAlignment="1" applyProtection="1">
      <alignment horizontal="center" vertical="center"/>
    </xf>
    <xf numFmtId="0" fontId="15" fillId="3" borderId="19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36" fillId="0" borderId="18" xfId="0" applyFont="1" applyBorder="1" applyAlignment="1">
      <alignment horizontal="left" vertical="center" indent="1"/>
    </xf>
    <xf numFmtId="0" fontId="0" fillId="0" borderId="19" xfId="0" applyBorder="1" applyAlignment="1">
      <alignment horizontal="left" vertical="center" indent="1"/>
    </xf>
    <xf numFmtId="0" fontId="0" fillId="0" borderId="20" xfId="0" applyBorder="1" applyAlignment="1">
      <alignment horizontal="left" vertical="center" indent="1"/>
    </xf>
    <xf numFmtId="0" fontId="36" fillId="0" borderId="18" xfId="0" applyFont="1" applyFill="1" applyBorder="1" applyAlignment="1" applyProtection="1">
      <alignment horizontal="left" vertical="center"/>
    </xf>
    <xf numFmtId="0" fontId="44" fillId="0" borderId="19" xfId="0" applyFont="1" applyFill="1" applyBorder="1" applyAlignment="1">
      <alignment horizontal="left" vertical="center"/>
    </xf>
    <xf numFmtId="0" fontId="44" fillId="0" borderId="20" xfId="0" applyFont="1" applyFill="1" applyBorder="1" applyAlignment="1">
      <alignment horizontal="left" vertical="center"/>
    </xf>
    <xf numFmtId="0" fontId="36" fillId="5" borderId="17" xfId="0" applyFont="1" applyFill="1" applyBorder="1" applyAlignment="1" applyProtection="1">
      <alignment horizontal="center" vertical="center"/>
    </xf>
    <xf numFmtId="0" fontId="28" fillId="0" borderId="17" xfId="0" applyFont="1" applyBorder="1" applyAlignment="1">
      <alignment horizontal="center"/>
    </xf>
    <xf numFmtId="0" fontId="36" fillId="0" borderId="17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/>
    </xf>
    <xf numFmtId="0" fontId="43" fillId="5" borderId="17" xfId="0" applyFont="1" applyFill="1" applyBorder="1" applyAlignment="1" applyProtection="1">
      <alignment horizontal="right" vertical="center"/>
    </xf>
    <xf numFmtId="0" fontId="28" fillId="0" borderId="17" xfId="0" applyFont="1" applyBorder="1" applyAlignment="1"/>
    <xf numFmtId="0" fontId="15" fillId="3" borderId="17" xfId="0" applyFont="1" applyFill="1" applyBorder="1" applyAlignment="1" applyProtection="1">
      <alignment horizontal="left" vertical="center" wrapText="1" indent="1"/>
    </xf>
    <xf numFmtId="0" fontId="15" fillId="3" borderId="17" xfId="0" applyFont="1" applyFill="1" applyBorder="1" applyAlignment="1">
      <alignment horizontal="left" vertical="center" wrapText="1" indent="1"/>
    </xf>
    <xf numFmtId="0" fontId="15" fillId="3" borderId="17" xfId="0" applyNumberFormat="1" applyFont="1" applyFill="1" applyBorder="1" applyAlignment="1" applyProtection="1">
      <alignment horizontal="center" vertical="center" wrapText="1"/>
    </xf>
    <xf numFmtId="0" fontId="15" fillId="3" borderId="17" xfId="0" applyNumberFormat="1" applyFont="1" applyFill="1" applyBorder="1" applyAlignment="1">
      <alignment horizontal="center" vertical="center" wrapText="1"/>
    </xf>
    <xf numFmtId="3" fontId="15" fillId="3" borderId="17" xfId="0" applyNumberFormat="1" applyFont="1" applyFill="1" applyBorder="1" applyAlignment="1" applyProtection="1">
      <alignment horizontal="right" vertical="center" wrapText="1" indent="1"/>
    </xf>
    <xf numFmtId="3" fontId="15" fillId="3" borderId="17" xfId="0" applyNumberFormat="1" applyFont="1" applyFill="1" applyBorder="1" applyAlignment="1">
      <alignment horizontal="right" vertical="center" wrapText="1" indent="1"/>
    </xf>
    <xf numFmtId="10" fontId="15" fillId="6" borderId="17" xfId="0" applyNumberFormat="1" applyFont="1" applyFill="1" applyBorder="1" applyAlignment="1">
      <alignment horizontal="right" vertical="center" indent="1"/>
    </xf>
    <xf numFmtId="10" fontId="28" fillId="6" borderId="17" xfId="0" applyNumberFormat="1" applyFont="1" applyFill="1" applyBorder="1" applyAlignment="1">
      <alignment horizontal="right" vertical="center" indent="1"/>
    </xf>
    <xf numFmtId="0" fontId="20" fillId="5" borderId="17" xfId="0" applyFont="1" applyFill="1" applyBorder="1" applyAlignment="1" applyProtection="1">
      <alignment horizontal="right" vertical="center" wrapText="1"/>
    </xf>
    <xf numFmtId="0" fontId="41" fillId="0" borderId="17" xfId="0" applyFont="1" applyBorder="1" applyAlignment="1">
      <alignment horizontal="right" vertical="center" wrapText="1"/>
    </xf>
    <xf numFmtId="3" fontId="20" fillId="6" borderId="17" xfId="0" applyNumberFormat="1" applyFont="1" applyFill="1" applyBorder="1" applyAlignment="1" applyProtection="1">
      <alignment horizontal="right" vertical="center" wrapText="1" indent="1"/>
    </xf>
    <xf numFmtId="3" fontId="28" fillId="6" borderId="17" xfId="0" applyNumberFormat="1" applyFont="1" applyFill="1" applyBorder="1" applyAlignment="1">
      <alignment horizontal="right" vertical="center" wrapText="1" indent="1"/>
    </xf>
    <xf numFmtId="10" fontId="20" fillId="6" borderId="17" xfId="0" applyNumberFormat="1" applyFont="1" applyFill="1" applyBorder="1" applyAlignment="1">
      <alignment horizontal="right" vertical="center" indent="1"/>
    </xf>
    <xf numFmtId="10" fontId="41" fillId="6" borderId="17" xfId="0" applyNumberFormat="1" applyFont="1" applyFill="1" applyBorder="1" applyAlignment="1">
      <alignment horizontal="right" vertical="center" indent="1"/>
    </xf>
    <xf numFmtId="0" fontId="36" fillId="0" borderId="18" xfId="0" applyFont="1" applyFill="1" applyBorder="1" applyAlignment="1" applyProtection="1">
      <alignment horizontal="center" vertical="center" wrapText="1"/>
    </xf>
    <xf numFmtId="0" fontId="42" fillId="0" borderId="19" xfId="0" applyFont="1" applyFill="1" applyBorder="1" applyAlignment="1">
      <alignment horizontal="center" vertical="center"/>
    </xf>
    <xf numFmtId="0" fontId="42" fillId="0" borderId="20" xfId="0" applyFont="1" applyFill="1" applyBorder="1" applyAlignment="1">
      <alignment horizontal="center" vertical="center"/>
    </xf>
    <xf numFmtId="0" fontId="20" fillId="0" borderId="18" xfId="0" applyFont="1" applyFill="1" applyBorder="1" applyAlignment="1" applyProtection="1"/>
    <xf numFmtId="0" fontId="39" fillId="0" borderId="19" xfId="0" applyFont="1" applyBorder="1" applyAlignment="1"/>
    <xf numFmtId="0" fontId="39" fillId="0" borderId="20" xfId="0" applyFont="1" applyBorder="1" applyAlignment="1"/>
    <xf numFmtId="0" fontId="36" fillId="0" borderId="17" xfId="0" applyFont="1" applyBorder="1" applyAlignment="1">
      <alignment horizontal="center"/>
    </xf>
    <xf numFmtId="0" fontId="15" fillId="3" borderId="17" xfId="0" applyFont="1" applyFill="1" applyBorder="1" applyAlignment="1" applyProtection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left" vertical="center" indent="1"/>
    </xf>
    <xf numFmtId="0" fontId="40" fillId="5" borderId="17" xfId="0" applyFont="1" applyFill="1" applyBorder="1" applyAlignment="1" applyProtection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40" fillId="5" borderId="17" xfId="0" applyFont="1" applyFill="1" applyBorder="1" applyAlignment="1">
      <alignment horizontal="center" vertical="center"/>
    </xf>
    <xf numFmtId="0" fontId="20" fillId="0" borderId="13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20" fillId="0" borderId="12" xfId="0" applyFont="1" applyBorder="1" applyAlignment="1" applyProtection="1">
      <alignment horizontal="left" vertical="center"/>
    </xf>
    <xf numFmtId="0" fontId="36" fillId="0" borderId="17" xfId="0" applyFont="1" applyBorder="1" applyAlignment="1" applyProtection="1">
      <alignment horizontal="center" vertical="center"/>
    </xf>
    <xf numFmtId="0" fontId="36" fillId="0" borderId="17" xfId="0" applyFont="1" applyBorder="1" applyAlignment="1">
      <alignment horizontal="center" vertical="center"/>
    </xf>
    <xf numFmtId="0" fontId="36" fillId="0" borderId="17" xfId="0" applyFont="1" applyBorder="1" applyAlignment="1"/>
    <xf numFmtId="0" fontId="13" fillId="0" borderId="17" xfId="0" applyFont="1" applyBorder="1" applyAlignment="1"/>
    <xf numFmtId="0" fontId="0" fillId="0" borderId="17" xfId="0" applyBorder="1" applyAlignment="1"/>
    <xf numFmtId="0" fontId="0" fillId="0" borderId="17" xfId="0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36" fillId="0" borderId="17" xfId="0" applyFont="1" applyBorder="1" applyAlignment="1">
      <alignment horizontal="right" vertical="center"/>
    </xf>
    <xf numFmtId="0" fontId="27" fillId="0" borderId="17" xfId="0" applyFont="1" applyBorder="1" applyAlignment="1">
      <alignment horizontal="right" vertical="center"/>
    </xf>
    <xf numFmtId="3" fontId="15" fillId="3" borderId="17" xfId="0" applyNumberFormat="1" applyFont="1" applyFill="1" applyBorder="1" applyAlignment="1">
      <alignment horizontal="right" vertical="center" indent="1"/>
    </xf>
    <xf numFmtId="3" fontId="39" fillId="3" borderId="17" xfId="0" applyNumberFormat="1" applyFont="1" applyFill="1" applyBorder="1" applyAlignment="1">
      <alignment horizontal="right" vertical="center" indent="1"/>
    </xf>
    <xf numFmtId="0" fontId="20" fillId="0" borderId="18" xfId="0" applyFont="1" applyBorder="1" applyAlignment="1"/>
    <xf numFmtId="0" fontId="34" fillId="0" borderId="0" xfId="0" applyFont="1" applyBorder="1" applyAlignment="1">
      <alignment horizontal="right"/>
    </xf>
    <xf numFmtId="0" fontId="35" fillId="0" borderId="0" xfId="0" applyFont="1" applyAlignment="1">
      <alignment horizontal="right"/>
    </xf>
    <xf numFmtId="0" fontId="35" fillId="0" borderId="12" xfId="0" applyFont="1" applyBorder="1" applyAlignment="1">
      <alignment horizontal="right"/>
    </xf>
    <xf numFmtId="14" fontId="33" fillId="0" borderId="18" xfId="0" applyNumberFormat="1" applyFont="1" applyBorder="1" applyAlignment="1">
      <alignment horizontal="left" vertical="top"/>
    </xf>
    <xf numFmtId="0" fontId="33" fillId="0" borderId="19" xfId="0" applyFont="1" applyBorder="1" applyAlignment="1">
      <alignment horizontal="left"/>
    </xf>
    <xf numFmtId="0" fontId="33" fillId="0" borderId="20" xfId="0" applyFont="1" applyBorder="1" applyAlignment="1">
      <alignment horizontal="left"/>
    </xf>
    <xf numFmtId="0" fontId="16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/>
    </xf>
    <xf numFmtId="0" fontId="43" fillId="0" borderId="17" xfId="0" applyFont="1" applyBorder="1" applyAlignment="1">
      <alignment horizontal="center" vertical="center"/>
    </xf>
    <xf numFmtId="0" fontId="43" fillId="0" borderId="1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/>
    </xf>
    <xf numFmtId="0" fontId="43" fillId="0" borderId="18" xfId="0" applyFont="1" applyBorder="1" applyAlignment="1">
      <alignment horizontal="center" vertical="center" wrapText="1"/>
    </xf>
    <xf numFmtId="0" fontId="43" fillId="0" borderId="19" xfId="0" applyFont="1" applyBorder="1" applyAlignment="1">
      <alignment horizontal="center" vertical="center" wrapText="1"/>
    </xf>
    <xf numFmtId="0" fontId="43" fillId="0" borderId="20" xfId="0" applyFont="1" applyBorder="1" applyAlignment="1">
      <alignment horizontal="center" vertical="center" wrapText="1"/>
    </xf>
    <xf numFmtId="0" fontId="47" fillId="0" borderId="17" xfId="0" applyFont="1" applyBorder="1" applyAlignment="1">
      <alignment horizontal="center" vertical="center"/>
    </xf>
    <xf numFmtId="0" fontId="19" fillId="0" borderId="7" xfId="0" applyFont="1" applyBorder="1" applyAlignment="1" applyProtection="1">
      <alignment vertical="top" wrapText="1"/>
    </xf>
    <xf numFmtId="0" fontId="0" fillId="0" borderId="7" xfId="0" applyBorder="1" applyAlignment="1">
      <alignment vertical="top"/>
    </xf>
    <xf numFmtId="0" fontId="0" fillId="0" borderId="0" xfId="0" applyAlignment="1">
      <alignment vertical="top"/>
    </xf>
    <xf numFmtId="0" fontId="19" fillId="0" borderId="9" xfId="0" applyFont="1" applyBorder="1" applyAlignment="1" applyProtection="1">
      <alignment horizontal="center" vertical="center"/>
    </xf>
    <xf numFmtId="0" fontId="24" fillId="3" borderId="18" xfId="0" applyFont="1" applyFill="1" applyBorder="1" applyAlignment="1" applyProtection="1">
      <alignment horizontal="center" vertical="top"/>
      <protection locked="0"/>
    </xf>
    <xf numFmtId="0" fontId="0" fillId="0" borderId="20" xfId="0" applyBorder="1" applyAlignment="1">
      <alignment horizontal="center" vertical="top"/>
    </xf>
  </cellXfs>
  <cellStyles count="3">
    <cellStyle name="Currency" xfId="2" builtinId="4"/>
    <cellStyle name="Data Field 1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28575</xdr:colOff>
      <xdr:row>1</xdr:row>
      <xdr:rowOff>3297</xdr:rowOff>
    </xdr:from>
    <xdr:to>
      <xdr:col>45</xdr:col>
      <xdr:colOff>62865</xdr:colOff>
      <xdr:row>15</xdr:row>
      <xdr:rowOff>60297</xdr:rowOff>
    </xdr:to>
    <xdr:pic>
      <xdr:nvPicPr>
        <xdr:cNvPr id="2" name="Picture 1" descr="mo-seal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89022"/>
          <a:ext cx="1323975" cy="1249530"/>
        </a:xfrm>
        <a:prstGeom prst="rect">
          <a:avLst/>
        </a:prstGeom>
      </xdr:spPr>
    </xdr:pic>
    <xdr:clientData/>
  </xdr:twoCellAnchor>
  <xdr:twoCellAnchor>
    <xdr:from>
      <xdr:col>0</xdr:col>
      <xdr:colOff>14654</xdr:colOff>
      <xdr:row>30</xdr:row>
      <xdr:rowOff>0</xdr:rowOff>
    </xdr:from>
    <xdr:to>
      <xdr:col>75</xdr:col>
      <xdr:colOff>80596</xdr:colOff>
      <xdr:row>34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4654" y="2571750"/>
          <a:ext cx="6495317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latin typeface="Arial Black" panose="020B0A04020102020204" pitchFamily="34" charset="0"/>
            </a:rPr>
            <a:t>AGGREGATE STATEMENT OF</a:t>
          </a:r>
          <a:r>
            <a:rPr lang="en-US" sz="1100" baseline="0">
              <a:latin typeface="Arial Black" panose="020B0A04020102020204" pitchFamily="34" charset="0"/>
            </a:rPr>
            <a:t> TAXABLE PROPERTY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111275</xdr:colOff>
      <xdr:row>1</xdr:row>
      <xdr:rowOff>29548</xdr:rowOff>
    </xdr:from>
    <xdr:to>
      <xdr:col>0</xdr:col>
      <xdr:colOff>111275</xdr:colOff>
      <xdr:row>7</xdr:row>
      <xdr:rowOff>57151</xdr:rowOff>
    </xdr:to>
    <xdr:pic>
      <xdr:nvPicPr>
        <xdr:cNvPr id="2" name="Picture 1" descr="ST_SEA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75" y="220048"/>
          <a:ext cx="1168100" cy="1275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123825</xdr:colOff>
      <xdr:row>1</xdr:row>
      <xdr:rowOff>9525</xdr:rowOff>
    </xdr:from>
    <xdr:ext cx="1168100" cy="1342053"/>
    <xdr:pic>
      <xdr:nvPicPr>
        <xdr:cNvPr id="3" name="Picture 2" descr="ST_SEA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00025"/>
          <a:ext cx="1168100" cy="1342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111275</xdr:colOff>
      <xdr:row>1</xdr:row>
      <xdr:rowOff>29549</xdr:rowOff>
    </xdr:from>
    <xdr:ext cx="1168100" cy="1235372"/>
    <xdr:pic>
      <xdr:nvPicPr>
        <xdr:cNvPr id="2" name="Picture 1" descr="ST_SEAL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75" y="220049"/>
          <a:ext cx="1168100" cy="1235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111275</xdr:colOff>
      <xdr:row>1</xdr:row>
      <xdr:rowOff>29548</xdr:rowOff>
    </xdr:from>
    <xdr:to>
      <xdr:col>0</xdr:col>
      <xdr:colOff>111275</xdr:colOff>
      <xdr:row>7</xdr:row>
      <xdr:rowOff>1</xdr:rowOff>
    </xdr:to>
    <xdr:pic>
      <xdr:nvPicPr>
        <xdr:cNvPr id="2" name="Picture 1" descr="ST_SEA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75" y="181948"/>
          <a:ext cx="1168100" cy="12849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85725</xdr:colOff>
      <xdr:row>1</xdr:row>
      <xdr:rowOff>28575</xdr:rowOff>
    </xdr:from>
    <xdr:ext cx="1168100" cy="1342053"/>
    <xdr:pic>
      <xdr:nvPicPr>
        <xdr:cNvPr id="3" name="Picture 2" descr="ST_SEAL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80975"/>
          <a:ext cx="1168100" cy="1342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292250</xdr:colOff>
      <xdr:row>1</xdr:row>
      <xdr:rowOff>58123</xdr:rowOff>
    </xdr:from>
    <xdr:to>
      <xdr:col>0</xdr:col>
      <xdr:colOff>292250</xdr:colOff>
      <xdr:row>6</xdr:row>
      <xdr:rowOff>9526</xdr:rowOff>
    </xdr:to>
    <xdr:pic>
      <xdr:nvPicPr>
        <xdr:cNvPr id="2" name="Picture 1" descr="ST_SEA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250" y="248623"/>
          <a:ext cx="1168100" cy="12087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190500</xdr:colOff>
      <xdr:row>1</xdr:row>
      <xdr:rowOff>28575</xdr:rowOff>
    </xdr:from>
    <xdr:ext cx="1168100" cy="1466850"/>
    <xdr:pic>
      <xdr:nvPicPr>
        <xdr:cNvPr id="4" name="Picture 3" descr="ST_SEAL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19075"/>
          <a:ext cx="1168100" cy="146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RIGINAL%20ASSESSMENT/2017%20Original%20Assessment/2017%20Aggregate%20Statement%20of%20Taxable%20Property%20and%20Instructions/2017%20Aggregate%20Statement%20of%20Taxable%20Property%20&#8211;%20Company%20Local%20Schedule%20Workbo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tart Here-Local"/>
      <sheetName val="Sch 14-1"/>
      <sheetName val="Sch 14-2"/>
      <sheetName val="Sch 14-2 Notarized Copy"/>
      <sheetName val="Sch 15-Real Operating"/>
      <sheetName val="Sch 16 Vehicles"/>
      <sheetName val="Sch 14-Furn &amp; Fix"/>
      <sheetName val="Sch 14-Wk &amp; Gen Equip"/>
      <sheetName val="Sch 14-Mat &amp; Sup"/>
      <sheetName val="Sch 14-Other Real Prop"/>
      <sheetName val="Sch 14-Other Pers Prop"/>
      <sheetName val="Sch 14-Real CWIP"/>
      <sheetName val="Sch 14-Pers CWIP"/>
      <sheetName val="Sch 15-Real Non-Operating"/>
      <sheetName val="Sch 14-Pers Prop Non-Operating"/>
      <sheetName val="STC-Co-Names"/>
      <sheetName val="County Names"/>
      <sheetName val="Blan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">
          <cell r="A2" t="str">
            <v>NEW COMPANY-ELECTRIC</v>
          </cell>
        </row>
        <row r="3">
          <cell r="A3" t="str">
            <v>NEW COMPANY-PRODUCT PIPELINE</v>
          </cell>
        </row>
        <row r="4">
          <cell r="A4" t="str">
            <v>NEW COMPANY-NATURAL GAS PIPELINE</v>
          </cell>
        </row>
        <row r="5">
          <cell r="A5" t="str">
            <v>NEW COMPANY-RAILROAD</v>
          </cell>
        </row>
        <row r="6">
          <cell r="A6" t="str">
            <v>NEW COMPANY-TELECOMMUNICATIONS</v>
          </cell>
        </row>
        <row r="7">
          <cell r="A7" t="str">
            <v>NEW COMPANY-TELEPHONE</v>
          </cell>
        </row>
        <row r="8">
          <cell r="A8" t="str">
            <v>NEW COMPANY-CABLE TELEPHONY</v>
          </cell>
        </row>
        <row r="9">
          <cell r="A9" t="str">
            <v>Affton Terminal Services Railroad, LLC</v>
          </cell>
        </row>
        <row r="10">
          <cell r="A10" t="str">
            <v>Alma Communications Company</v>
          </cell>
        </row>
        <row r="11">
          <cell r="A11" t="str">
            <v>Ameren Transmission Company of Illinois</v>
          </cell>
        </row>
        <row r="12">
          <cell r="A12" t="str">
            <v>ANR Pipeline Company</v>
          </cell>
        </row>
        <row r="13">
          <cell r="A13" t="str">
            <v>Arkansas and Missouri Railroad Company</v>
          </cell>
        </row>
        <row r="14">
          <cell r="A14" t="str">
            <v>AT&amp;T Communications</v>
          </cell>
        </row>
        <row r="15">
          <cell r="A15" t="str">
            <v>Bluebird Media Network, LLC</v>
          </cell>
        </row>
        <row r="16">
          <cell r="A16" t="str">
            <v>BNSF Railway Company</v>
          </cell>
        </row>
        <row r="17">
          <cell r="A17" t="str">
            <v>BP Pipelines North America, Inc</v>
          </cell>
        </row>
        <row r="18">
          <cell r="A18" t="str">
            <v>BPS Telephone Company</v>
          </cell>
        </row>
        <row r="19">
          <cell r="A19" t="str">
            <v>Buckeye Pipe Line Transportation</v>
          </cell>
        </row>
        <row r="20">
          <cell r="A20" t="str">
            <v>CCPS Transportation, LLC</v>
          </cell>
        </row>
        <row r="21">
          <cell r="A21" t="str">
            <v>Central Midland Railway Company</v>
          </cell>
        </row>
        <row r="22">
          <cell r="A22" t="str">
            <v>CenturyLink Communications, LLC</v>
          </cell>
        </row>
        <row r="23">
          <cell r="A23" t="str">
            <v>CenturyTel of Missouri, LLC</v>
          </cell>
        </row>
        <row r="24">
          <cell r="A24" t="str">
            <v>CenturyTel of Northwest Arkansas, LLC</v>
          </cell>
        </row>
        <row r="25">
          <cell r="A25" t="str">
            <v>Chariton Valley Telecom</v>
          </cell>
        </row>
        <row r="26">
          <cell r="A26" t="str">
            <v>Chariton Valley Telephone Corporation</v>
          </cell>
        </row>
        <row r="27">
          <cell r="A27" t="str">
            <v>Choctaw Telephone Company</v>
          </cell>
        </row>
        <row r="28">
          <cell r="A28" t="str">
            <v>Citizens Telephone Company</v>
          </cell>
        </row>
        <row r="29">
          <cell r="A29" t="str">
            <v>Co-Mo Comm, Inc</v>
          </cell>
        </row>
        <row r="30">
          <cell r="A30" t="str">
            <v>Craw Kan Telephone Cooperative, Inc.</v>
          </cell>
        </row>
        <row r="31">
          <cell r="A31" t="str">
            <v>Dakota, Minnesota &amp; Eastern Railroad Corporation</v>
          </cell>
        </row>
        <row r="32">
          <cell r="A32" t="str">
            <v>Ellington Telephone Company</v>
          </cell>
        </row>
        <row r="33">
          <cell r="A33" t="str">
            <v>Embarq Missouri, Inc</v>
          </cell>
        </row>
        <row r="34">
          <cell r="A34" t="str">
            <v>Empire District Electric Company</v>
          </cell>
        </row>
        <row r="35">
          <cell r="A35" t="str">
            <v>Empire District Industries, Inc</v>
          </cell>
        </row>
        <row r="36">
          <cell r="A36" t="str">
            <v>Enable Gas Transmission Company</v>
          </cell>
        </row>
        <row r="37">
          <cell r="A37" t="str">
            <v>Enable Mississippi River Transmission, LLC</v>
          </cell>
        </row>
        <row r="38">
          <cell r="A38" t="str">
            <v>Enbridge Pipeline (Ozark), LLC</v>
          </cell>
        </row>
        <row r="39">
          <cell r="A39" t="str">
            <v>Enbridge Pipelines (FSP), LLC</v>
          </cell>
        </row>
        <row r="40">
          <cell r="A40" t="str">
            <v>Entergy Arkansas, Inc</v>
          </cell>
        </row>
        <row r="41">
          <cell r="A41" t="str">
            <v>Enterprise TE Products Pipeline Company</v>
          </cell>
        </row>
        <row r="42">
          <cell r="A42" t="str">
            <v>Explorer Pipeline Company</v>
          </cell>
        </row>
        <row r="43">
          <cell r="A43" t="str">
            <v>FairPoint Communications</v>
          </cell>
        </row>
        <row r="44">
          <cell r="A44" t="str">
            <v>Farber Telephone Company</v>
          </cell>
        </row>
        <row r="45">
          <cell r="A45" t="str">
            <v>Fiber Four</v>
          </cell>
        </row>
        <row r="46">
          <cell r="A46" t="str">
            <v>Fiber Platform, LLC</v>
          </cell>
        </row>
        <row r="47">
          <cell r="A47" t="str">
            <v>Fidelity Communications Services I</v>
          </cell>
        </row>
        <row r="48">
          <cell r="A48" t="str">
            <v>Fidelity Communications Services II</v>
          </cell>
        </row>
        <row r="49">
          <cell r="A49" t="str">
            <v>Fidelity Telephone Company</v>
          </cell>
        </row>
        <row r="50">
          <cell r="A50" t="str">
            <v>FidelityLink, LLC</v>
          </cell>
        </row>
        <row r="51">
          <cell r="A51" t="str">
            <v>First Fiber Corporation</v>
          </cell>
        </row>
        <row r="52">
          <cell r="A52" t="str">
            <v>Foster Townsend Rail Logistics, Inc</v>
          </cell>
        </row>
        <row r="53">
          <cell r="A53" t="str">
            <v>Goodman Telephone Company</v>
          </cell>
        </row>
        <row r="54">
          <cell r="A54" t="str">
            <v>Granby Telephone Company</v>
          </cell>
        </row>
        <row r="55">
          <cell r="A55" t="str">
            <v>Grand River Mutual Telephone Corporation</v>
          </cell>
        </row>
        <row r="56">
          <cell r="A56" t="str">
            <v>Green Hills Telecommunications Services</v>
          </cell>
        </row>
        <row r="57">
          <cell r="A57" t="str">
            <v>Green Hills Telephone Corporation</v>
          </cell>
        </row>
        <row r="58">
          <cell r="A58" t="str">
            <v>Holway Telephone Company</v>
          </cell>
        </row>
        <row r="59">
          <cell r="A59" t="str">
            <v>Iamo Telephone Company</v>
          </cell>
        </row>
        <row r="60">
          <cell r="A60" t="str">
            <v>ITC Midwest, LLC</v>
          </cell>
        </row>
        <row r="61">
          <cell r="A61" t="str">
            <v>Jackson, Gordonville &amp; Delta Railroad</v>
          </cell>
        </row>
        <row r="62">
          <cell r="A62" t="str">
            <v>Kansas City Power &amp; Light Company</v>
          </cell>
        </row>
        <row r="63">
          <cell r="A63" t="str">
            <v>Kansas City Southern Railway Company</v>
          </cell>
        </row>
        <row r="64">
          <cell r="A64" t="str">
            <v>Kansas City Terminal Railway Company</v>
          </cell>
        </row>
        <row r="65">
          <cell r="A65" t="str">
            <v>Kaw River Railroad, Inc</v>
          </cell>
        </row>
        <row r="66">
          <cell r="A66" t="str">
            <v>KCP&amp;L Greater Missouri Operations Company</v>
          </cell>
        </row>
        <row r="67">
          <cell r="A67" t="str">
            <v>Kingdom Telephone Company</v>
          </cell>
        </row>
        <row r="68">
          <cell r="A68" t="str">
            <v>KLM Telephone Company</v>
          </cell>
        </row>
        <row r="69">
          <cell r="A69" t="str">
            <v>Koch Pipeline Company, LP</v>
          </cell>
        </row>
        <row r="70">
          <cell r="A70" t="str">
            <v>KPC Pipeline, LLC</v>
          </cell>
        </row>
        <row r="71">
          <cell r="A71" t="str">
            <v>K-Powernet, LLC</v>
          </cell>
        </row>
        <row r="72">
          <cell r="A72" t="str">
            <v>Lathrop Telephone Company</v>
          </cell>
        </row>
        <row r="73">
          <cell r="A73" t="str">
            <v>Le-Ru Telephone Company</v>
          </cell>
        </row>
        <row r="74">
          <cell r="A74" t="str">
            <v>Level 3 Communications, LLC</v>
          </cell>
        </row>
        <row r="75">
          <cell r="A75" t="str">
            <v>Magellan Pipeline Company, LP</v>
          </cell>
        </row>
        <row r="76">
          <cell r="A76" t="str">
            <v>Manufacturers Railway Company, Inc</v>
          </cell>
        </row>
        <row r="77">
          <cell r="A77" t="str">
            <v>Mark Twain Communications Company</v>
          </cell>
        </row>
        <row r="78">
          <cell r="A78" t="str">
            <v>Mark Twain Long Distance, Inc</v>
          </cell>
        </row>
        <row r="79">
          <cell r="A79" t="str">
            <v>Mark Twain Rural Telephone Company</v>
          </cell>
        </row>
        <row r="80">
          <cell r="A80" t="str">
            <v>McDonald County Telephone Company</v>
          </cell>
        </row>
        <row r="81">
          <cell r="A81" t="str">
            <v>MCI Communications Services, Inc</v>
          </cell>
        </row>
        <row r="82">
          <cell r="A82" t="str">
            <v>MCI Metro Access Transmission</v>
          </cell>
        </row>
        <row r="83">
          <cell r="A83" t="str">
            <v>McLeodUSA Telecommunications Services dba Windstream Communications</v>
          </cell>
        </row>
        <row r="84">
          <cell r="A84" t="str">
            <v>Mid American Energy Company</v>
          </cell>
        </row>
        <row r="85">
          <cell r="A85" t="str">
            <v>Mid-America Pipeline Company, LLC</v>
          </cell>
        </row>
        <row r="86">
          <cell r="A86" t="str">
            <v>Miller Telephone Company</v>
          </cell>
        </row>
        <row r="87">
          <cell r="A87" t="str">
            <v>Missouri &amp; Northern Arkansas Railroad</v>
          </cell>
        </row>
        <row r="88">
          <cell r="A88" t="str">
            <v>Missouri Central Railroad Company</v>
          </cell>
        </row>
        <row r="89">
          <cell r="A89" t="str">
            <v>Missouri Network Alliance, LLC</v>
          </cell>
        </row>
        <row r="90">
          <cell r="A90" t="str">
            <v>Missouri Telecom, Inc</v>
          </cell>
        </row>
        <row r="91">
          <cell r="A91" t="str">
            <v>Mobil Pipe Line Company</v>
          </cell>
        </row>
        <row r="92">
          <cell r="A92" t="str">
            <v>MoGas Pipeline, LLC</v>
          </cell>
        </row>
        <row r="93">
          <cell r="A93" t="str">
            <v>Mo-Kan Dial Company, Inc</v>
          </cell>
        </row>
        <row r="94">
          <cell r="A94" t="str">
            <v>NATCO Technologies, Inc</v>
          </cell>
        </row>
        <row r="95">
          <cell r="A95" t="str">
            <v>Natural Gas Pipeline Co of America</v>
          </cell>
        </row>
        <row r="96">
          <cell r="A96" t="str">
            <v>New Florence Telephone Company</v>
          </cell>
        </row>
        <row r="97">
          <cell r="A97" t="str">
            <v>New London Telephone Company</v>
          </cell>
        </row>
        <row r="98">
          <cell r="A98" t="str">
            <v>Norfolk Southern Combined Railway</v>
          </cell>
        </row>
        <row r="99">
          <cell r="A99" t="str">
            <v>Northeast Missouri Rural Telephone</v>
          </cell>
        </row>
        <row r="100">
          <cell r="A100" t="str">
            <v>NuStar Pipeline Operating Partnership, LP</v>
          </cell>
        </row>
        <row r="101">
          <cell r="A101" t="str">
            <v>Oneok North System, LLC</v>
          </cell>
        </row>
        <row r="102">
          <cell r="A102" t="str">
            <v>Orchard Farm Telephone Company</v>
          </cell>
        </row>
        <row r="103">
          <cell r="A103" t="str">
            <v>Oregon Farmer Mutual Telephone</v>
          </cell>
        </row>
        <row r="104">
          <cell r="A104" t="str">
            <v>Otelco Mid-Missouri, LLC</v>
          </cell>
        </row>
        <row r="105">
          <cell r="A105" t="str">
            <v>Ozark Gas Transmission, LLC</v>
          </cell>
        </row>
        <row r="106">
          <cell r="A106" t="str">
            <v>Ozark Telephone Company</v>
          </cell>
        </row>
        <row r="107">
          <cell r="A107" t="str">
            <v>Ozark Valley Railroad, Inc</v>
          </cell>
        </row>
        <row r="108">
          <cell r="A108" t="str">
            <v>Panhandle Eastern Pipe Line Company, LP</v>
          </cell>
        </row>
        <row r="109">
          <cell r="A109" t="str">
            <v>Peace Valley Telephone Company, Inc</v>
          </cell>
        </row>
        <row r="110">
          <cell r="A110" t="str">
            <v>Phillips 66 Carrier, LLC</v>
          </cell>
        </row>
        <row r="111">
          <cell r="A111" t="str">
            <v>Phillips 66 Pipeline, LLC</v>
          </cell>
        </row>
        <row r="112">
          <cell r="A112" t="str">
            <v>Platte Pipe Line Company, LLC</v>
          </cell>
        </row>
        <row r="113">
          <cell r="A113" t="str">
            <v>Razorback Pipeline, LLP</v>
          </cell>
        </row>
        <row r="114">
          <cell r="A114" t="str">
            <v>Rock Port Telephone Company</v>
          </cell>
        </row>
        <row r="115">
          <cell r="A115" t="str">
            <v>Rockies Express Pipeline, LLC</v>
          </cell>
        </row>
        <row r="116">
          <cell r="A116" t="str">
            <v>Savvis Communications Corp. dba CenturyLink Technology Solutions</v>
          </cell>
        </row>
        <row r="117">
          <cell r="A117" t="str">
            <v>Seneca Telephone Company</v>
          </cell>
        </row>
        <row r="118">
          <cell r="A118" t="str">
            <v>Sho-Me Technologies, LLC</v>
          </cell>
        </row>
        <row r="119">
          <cell r="A119" t="str">
            <v>Sinclair Pipeline Company</v>
          </cell>
        </row>
        <row r="120">
          <cell r="A120" t="str">
            <v>Socket Telecom, LLC</v>
          </cell>
        </row>
        <row r="121">
          <cell r="A121" t="str">
            <v>Southern Star Central Gas Pipeline, Inc</v>
          </cell>
        </row>
        <row r="122">
          <cell r="A122" t="str">
            <v>Southwestern Bell Telephone Co-SWBT, P &amp; L LP</v>
          </cell>
        </row>
        <row r="123">
          <cell r="A123" t="str">
            <v>Spectra Communications Group, LLC</v>
          </cell>
        </row>
        <row r="124">
          <cell r="A124" t="str">
            <v>Sprint Communications Company, LP</v>
          </cell>
        </row>
        <row r="125">
          <cell r="A125" t="str">
            <v>Steelville Telephone Exchange, Inc</v>
          </cell>
        </row>
        <row r="126">
          <cell r="A126" t="str">
            <v>Tallgrass Interstate Gas Transmission, LLC</v>
          </cell>
        </row>
        <row r="127">
          <cell r="A127" t="str">
            <v>Terminal Railroad Association of St. Louis</v>
          </cell>
        </row>
        <row r="128">
          <cell r="A128" t="str">
            <v>Texas Eastern Transmission, LP</v>
          </cell>
        </row>
        <row r="129">
          <cell r="A129" t="str">
            <v>The Stoutland Telephone Company</v>
          </cell>
        </row>
        <row r="130">
          <cell r="A130" t="str">
            <v>Time Warner Cable Business, LLC</v>
          </cell>
        </row>
        <row r="131">
          <cell r="A131" t="str">
            <v>TransCanada Keystone Pipeline</v>
          </cell>
        </row>
        <row r="132">
          <cell r="A132" t="str">
            <v>Transource Missouri, LLC</v>
          </cell>
        </row>
        <row r="133">
          <cell r="A133" t="str">
            <v>Union Electric Company dba Ameren Missouri</v>
          </cell>
        </row>
        <row r="134">
          <cell r="A134" t="str">
            <v>Union Pacific Railroad Company</v>
          </cell>
        </row>
        <row r="135">
          <cell r="A135" t="str">
            <v>V &amp; S Railway</v>
          </cell>
        </row>
        <row r="136">
          <cell r="A136" t="str">
            <v>WANRack, LLC</v>
          </cell>
        </row>
        <row r="137">
          <cell r="A137" t="str">
            <v>West Belt Railway LLC</v>
          </cell>
        </row>
        <row r="138">
          <cell r="A138" t="str">
            <v>Windstream Iowa Telecommunication Services, Inc</v>
          </cell>
        </row>
        <row r="139">
          <cell r="A139" t="str">
            <v>Windstream KDL, Inc</v>
          </cell>
        </row>
        <row r="140">
          <cell r="A140" t="str">
            <v>Windstream Missouri, Inc</v>
          </cell>
        </row>
        <row r="141">
          <cell r="A141" t="str">
            <v>Wood River Pipe Lines, LLC</v>
          </cell>
        </row>
        <row r="142">
          <cell r="A142" t="str">
            <v>Zayo Group, LLC</v>
          </cell>
        </row>
      </sheetData>
      <sheetData sheetId="17">
        <row r="1">
          <cell r="A1" t="str">
            <v>Select County Name on Sch 14-1</v>
          </cell>
          <cell r="B1" t="str">
            <v>N/A</v>
          </cell>
        </row>
        <row r="2">
          <cell r="A2" t="str">
            <v>Adair</v>
          </cell>
          <cell r="B2">
            <v>1</v>
          </cell>
        </row>
        <row r="3">
          <cell r="A3" t="str">
            <v>Andrew</v>
          </cell>
          <cell r="B3">
            <v>2</v>
          </cell>
        </row>
        <row r="4">
          <cell r="A4" t="str">
            <v>Atchison</v>
          </cell>
          <cell r="B4">
            <v>3</v>
          </cell>
        </row>
        <row r="5">
          <cell r="A5" t="str">
            <v>Audrain</v>
          </cell>
          <cell r="B5">
            <v>4</v>
          </cell>
        </row>
        <row r="6">
          <cell r="A6" t="str">
            <v>Barry</v>
          </cell>
          <cell r="B6">
            <v>5</v>
          </cell>
        </row>
        <row r="7">
          <cell r="A7" t="str">
            <v>Barton</v>
          </cell>
          <cell r="B7">
            <v>6</v>
          </cell>
        </row>
        <row r="8">
          <cell r="A8" t="str">
            <v>Bates</v>
          </cell>
          <cell r="B8">
            <v>7</v>
          </cell>
        </row>
        <row r="9">
          <cell r="A9" t="str">
            <v>Benton</v>
          </cell>
          <cell r="B9">
            <v>8</v>
          </cell>
        </row>
        <row r="10">
          <cell r="A10" t="str">
            <v>Bollinger</v>
          </cell>
          <cell r="B10">
            <v>9</v>
          </cell>
        </row>
        <row r="11">
          <cell r="A11" t="str">
            <v>Boone</v>
          </cell>
          <cell r="B11">
            <v>10</v>
          </cell>
        </row>
        <row r="12">
          <cell r="A12" t="str">
            <v>Buchanan</v>
          </cell>
          <cell r="B12">
            <v>11</v>
          </cell>
        </row>
        <row r="13">
          <cell r="A13" t="str">
            <v>Butler</v>
          </cell>
          <cell r="B13">
            <v>12</v>
          </cell>
        </row>
        <row r="14">
          <cell r="A14" t="str">
            <v>Caldwell</v>
          </cell>
          <cell r="B14">
            <v>13</v>
          </cell>
        </row>
        <row r="15">
          <cell r="A15" t="str">
            <v>Callaway</v>
          </cell>
          <cell r="B15">
            <v>14</v>
          </cell>
        </row>
        <row r="16">
          <cell r="A16" t="str">
            <v>Camden</v>
          </cell>
          <cell r="B16">
            <v>15</v>
          </cell>
        </row>
        <row r="17">
          <cell r="A17" t="str">
            <v>Cape Girardeau</v>
          </cell>
          <cell r="B17">
            <v>16</v>
          </cell>
        </row>
        <row r="18">
          <cell r="A18" t="str">
            <v>Carroll</v>
          </cell>
          <cell r="B18">
            <v>17</v>
          </cell>
        </row>
        <row r="19">
          <cell r="A19" t="str">
            <v>Carter</v>
          </cell>
          <cell r="B19">
            <v>18</v>
          </cell>
        </row>
        <row r="20">
          <cell r="A20" t="str">
            <v>Cass</v>
          </cell>
          <cell r="B20">
            <v>19</v>
          </cell>
        </row>
        <row r="21">
          <cell r="A21" t="str">
            <v>Cedar</v>
          </cell>
          <cell r="B21">
            <v>20</v>
          </cell>
        </row>
        <row r="22">
          <cell r="A22" t="str">
            <v>Chariton</v>
          </cell>
          <cell r="B22">
            <v>21</v>
          </cell>
        </row>
        <row r="23">
          <cell r="A23" t="str">
            <v>Christian</v>
          </cell>
          <cell r="B23">
            <v>22</v>
          </cell>
        </row>
        <row r="24">
          <cell r="A24" t="str">
            <v>Clark</v>
          </cell>
          <cell r="B24">
            <v>23</v>
          </cell>
        </row>
        <row r="25">
          <cell r="A25" t="str">
            <v>Clay</v>
          </cell>
          <cell r="B25">
            <v>24</v>
          </cell>
        </row>
        <row r="26">
          <cell r="A26" t="str">
            <v>Clinton</v>
          </cell>
          <cell r="B26">
            <v>25</v>
          </cell>
        </row>
        <row r="27">
          <cell r="A27" t="str">
            <v>Cole</v>
          </cell>
          <cell r="B27">
            <v>26</v>
          </cell>
        </row>
        <row r="28">
          <cell r="A28" t="str">
            <v>Cooper</v>
          </cell>
          <cell r="B28">
            <v>27</v>
          </cell>
        </row>
        <row r="29">
          <cell r="A29" t="str">
            <v>Crawford</v>
          </cell>
          <cell r="B29">
            <v>28</v>
          </cell>
        </row>
        <row r="30">
          <cell r="A30" t="str">
            <v>Dade</v>
          </cell>
          <cell r="B30">
            <v>29</v>
          </cell>
        </row>
        <row r="31">
          <cell r="A31" t="str">
            <v>Dallas</v>
          </cell>
          <cell r="B31">
            <v>30</v>
          </cell>
        </row>
        <row r="32">
          <cell r="A32" t="str">
            <v>Daviess</v>
          </cell>
          <cell r="B32">
            <v>31</v>
          </cell>
        </row>
        <row r="33">
          <cell r="A33" t="str">
            <v>Dekalb</v>
          </cell>
          <cell r="B33">
            <v>32</v>
          </cell>
        </row>
        <row r="34">
          <cell r="A34" t="str">
            <v>Dent</v>
          </cell>
          <cell r="B34">
            <v>33</v>
          </cell>
        </row>
        <row r="35">
          <cell r="A35" t="str">
            <v>Douglas</v>
          </cell>
          <cell r="B35">
            <v>34</v>
          </cell>
        </row>
        <row r="36">
          <cell r="A36" t="str">
            <v>Dunklin</v>
          </cell>
          <cell r="B36">
            <v>35</v>
          </cell>
        </row>
        <row r="37">
          <cell r="A37" t="str">
            <v>Franklin</v>
          </cell>
          <cell r="B37">
            <v>36</v>
          </cell>
        </row>
        <row r="38">
          <cell r="A38" t="str">
            <v>Gasconade</v>
          </cell>
          <cell r="B38">
            <v>37</v>
          </cell>
        </row>
        <row r="39">
          <cell r="A39" t="str">
            <v>Gentry</v>
          </cell>
          <cell r="B39">
            <v>38</v>
          </cell>
        </row>
        <row r="40">
          <cell r="A40" t="str">
            <v>Greene</v>
          </cell>
          <cell r="B40">
            <v>39</v>
          </cell>
        </row>
        <row r="41">
          <cell r="A41" t="str">
            <v>Grundy</v>
          </cell>
          <cell r="B41">
            <v>40</v>
          </cell>
        </row>
        <row r="42">
          <cell r="A42" t="str">
            <v>Harrison</v>
          </cell>
          <cell r="B42">
            <v>41</v>
          </cell>
        </row>
        <row r="43">
          <cell r="A43" t="str">
            <v>Henry</v>
          </cell>
          <cell r="B43">
            <v>42</v>
          </cell>
        </row>
        <row r="44">
          <cell r="A44" t="str">
            <v>Hickory</v>
          </cell>
          <cell r="B44">
            <v>43</v>
          </cell>
        </row>
        <row r="45">
          <cell r="A45" t="str">
            <v>Holt</v>
          </cell>
          <cell r="B45">
            <v>44</v>
          </cell>
        </row>
        <row r="46">
          <cell r="A46" t="str">
            <v>Howard</v>
          </cell>
          <cell r="B46">
            <v>45</v>
          </cell>
        </row>
        <row r="47">
          <cell r="A47" t="str">
            <v>Howell</v>
          </cell>
          <cell r="B47">
            <v>46</v>
          </cell>
        </row>
        <row r="48">
          <cell r="A48" t="str">
            <v>Iron</v>
          </cell>
          <cell r="B48">
            <v>47</v>
          </cell>
        </row>
        <row r="49">
          <cell r="A49" t="str">
            <v>Jackson</v>
          </cell>
          <cell r="B49">
            <v>48</v>
          </cell>
        </row>
        <row r="50">
          <cell r="A50" t="str">
            <v>Jasper</v>
          </cell>
          <cell r="B50">
            <v>49</v>
          </cell>
        </row>
        <row r="51">
          <cell r="A51" t="str">
            <v>Jefferson</v>
          </cell>
          <cell r="B51">
            <v>50</v>
          </cell>
        </row>
        <row r="52">
          <cell r="A52" t="str">
            <v>Johnson</v>
          </cell>
          <cell r="B52">
            <v>51</v>
          </cell>
        </row>
        <row r="53">
          <cell r="A53" t="str">
            <v>Knox</v>
          </cell>
          <cell r="B53">
            <v>52</v>
          </cell>
        </row>
        <row r="54">
          <cell r="A54" t="str">
            <v>Laclede</v>
          </cell>
          <cell r="B54">
            <v>53</v>
          </cell>
        </row>
        <row r="55">
          <cell r="A55" t="str">
            <v>Lafayette</v>
          </cell>
          <cell r="B55">
            <v>54</v>
          </cell>
        </row>
        <row r="56">
          <cell r="A56" t="str">
            <v>Lawrence</v>
          </cell>
          <cell r="B56">
            <v>55</v>
          </cell>
        </row>
        <row r="57">
          <cell r="A57" t="str">
            <v>Lewis</v>
          </cell>
          <cell r="B57">
            <v>56</v>
          </cell>
        </row>
        <row r="58">
          <cell r="A58" t="str">
            <v>Lincoln</v>
          </cell>
          <cell r="B58">
            <v>57</v>
          </cell>
        </row>
        <row r="59">
          <cell r="A59" t="str">
            <v>Linn</v>
          </cell>
          <cell r="B59">
            <v>58</v>
          </cell>
        </row>
        <row r="60">
          <cell r="A60" t="str">
            <v>Livingston</v>
          </cell>
          <cell r="B60">
            <v>59</v>
          </cell>
        </row>
        <row r="61">
          <cell r="A61" t="str">
            <v>McDonald</v>
          </cell>
          <cell r="B61">
            <v>60</v>
          </cell>
        </row>
        <row r="62">
          <cell r="A62" t="str">
            <v>Macon</v>
          </cell>
          <cell r="B62">
            <v>61</v>
          </cell>
        </row>
        <row r="63">
          <cell r="A63" t="str">
            <v>Madison</v>
          </cell>
          <cell r="B63">
            <v>62</v>
          </cell>
        </row>
        <row r="64">
          <cell r="A64" t="str">
            <v>Maries</v>
          </cell>
          <cell r="B64">
            <v>63</v>
          </cell>
        </row>
        <row r="65">
          <cell r="A65" t="str">
            <v>Marion</v>
          </cell>
          <cell r="B65">
            <v>64</v>
          </cell>
        </row>
        <row r="66">
          <cell r="A66" t="str">
            <v>Mercer</v>
          </cell>
          <cell r="B66">
            <v>65</v>
          </cell>
        </row>
        <row r="67">
          <cell r="A67" t="str">
            <v>Miller</v>
          </cell>
          <cell r="B67">
            <v>66</v>
          </cell>
        </row>
        <row r="68">
          <cell r="A68" t="str">
            <v>Mississippi</v>
          </cell>
          <cell r="B68">
            <v>67</v>
          </cell>
        </row>
        <row r="69">
          <cell r="A69" t="str">
            <v>Moniteau</v>
          </cell>
          <cell r="B69">
            <v>68</v>
          </cell>
        </row>
        <row r="70">
          <cell r="A70" t="str">
            <v>Monroe</v>
          </cell>
          <cell r="B70">
            <v>69</v>
          </cell>
        </row>
        <row r="71">
          <cell r="A71" t="str">
            <v>Montgomery</v>
          </cell>
          <cell r="B71">
            <v>70</v>
          </cell>
        </row>
        <row r="72">
          <cell r="A72" t="str">
            <v>Morgan</v>
          </cell>
          <cell r="B72">
            <v>71</v>
          </cell>
        </row>
        <row r="73">
          <cell r="A73" t="str">
            <v>New Madrid</v>
          </cell>
          <cell r="B73">
            <v>72</v>
          </cell>
        </row>
        <row r="74">
          <cell r="A74" t="str">
            <v>Newton</v>
          </cell>
          <cell r="B74">
            <v>73</v>
          </cell>
        </row>
        <row r="75">
          <cell r="A75" t="str">
            <v>Nodaway</v>
          </cell>
          <cell r="B75">
            <v>74</v>
          </cell>
        </row>
        <row r="76">
          <cell r="A76" t="str">
            <v>Oregon</v>
          </cell>
          <cell r="B76">
            <v>75</v>
          </cell>
        </row>
        <row r="77">
          <cell r="A77" t="str">
            <v>Osage</v>
          </cell>
          <cell r="B77">
            <v>76</v>
          </cell>
        </row>
        <row r="78">
          <cell r="A78" t="str">
            <v>Ozark</v>
          </cell>
          <cell r="B78">
            <v>77</v>
          </cell>
        </row>
        <row r="79">
          <cell r="A79" t="str">
            <v>Pemiscot</v>
          </cell>
          <cell r="B79">
            <v>78</v>
          </cell>
        </row>
        <row r="80">
          <cell r="A80" t="str">
            <v>Perry</v>
          </cell>
          <cell r="B80">
            <v>79</v>
          </cell>
        </row>
        <row r="81">
          <cell r="A81" t="str">
            <v>Pettis</v>
          </cell>
          <cell r="B81">
            <v>80</v>
          </cell>
        </row>
        <row r="82">
          <cell r="A82" t="str">
            <v>Phelps</v>
          </cell>
          <cell r="B82">
            <v>81</v>
          </cell>
        </row>
        <row r="83">
          <cell r="A83" t="str">
            <v>Pike</v>
          </cell>
          <cell r="B83">
            <v>82</v>
          </cell>
        </row>
        <row r="84">
          <cell r="A84" t="str">
            <v>Platte</v>
          </cell>
          <cell r="B84">
            <v>83</v>
          </cell>
        </row>
        <row r="85">
          <cell r="A85" t="str">
            <v>Polk</v>
          </cell>
          <cell r="B85">
            <v>84</v>
          </cell>
        </row>
        <row r="86">
          <cell r="A86" t="str">
            <v>Pulaski</v>
          </cell>
          <cell r="B86">
            <v>85</v>
          </cell>
        </row>
        <row r="87">
          <cell r="A87" t="str">
            <v>Putnam</v>
          </cell>
          <cell r="B87">
            <v>86</v>
          </cell>
        </row>
        <row r="88">
          <cell r="A88" t="str">
            <v>Ralls</v>
          </cell>
          <cell r="B88">
            <v>87</v>
          </cell>
        </row>
        <row r="89">
          <cell r="A89" t="str">
            <v>Randolph</v>
          </cell>
          <cell r="B89">
            <v>88</v>
          </cell>
        </row>
        <row r="90">
          <cell r="A90" t="str">
            <v>Ray</v>
          </cell>
          <cell r="B90">
            <v>89</v>
          </cell>
        </row>
        <row r="91">
          <cell r="A91" t="str">
            <v>Reynolds</v>
          </cell>
          <cell r="B91">
            <v>90</v>
          </cell>
        </row>
        <row r="92">
          <cell r="A92" t="str">
            <v>Ripley</v>
          </cell>
          <cell r="B92">
            <v>91</v>
          </cell>
        </row>
        <row r="93">
          <cell r="A93" t="str">
            <v>St. Charles</v>
          </cell>
          <cell r="B93">
            <v>92</v>
          </cell>
        </row>
        <row r="94">
          <cell r="A94" t="str">
            <v>St. Clair</v>
          </cell>
          <cell r="B94">
            <v>93</v>
          </cell>
        </row>
        <row r="95">
          <cell r="A95" t="str">
            <v>St. Francois</v>
          </cell>
          <cell r="B95">
            <v>94</v>
          </cell>
        </row>
        <row r="96">
          <cell r="A96" t="str">
            <v>Ste. Genevieve</v>
          </cell>
          <cell r="B96">
            <v>95</v>
          </cell>
        </row>
        <row r="97">
          <cell r="A97" t="str">
            <v>St. Louis</v>
          </cell>
          <cell r="B97">
            <v>96</v>
          </cell>
        </row>
        <row r="98">
          <cell r="A98" t="str">
            <v>Saline</v>
          </cell>
          <cell r="B98">
            <v>97</v>
          </cell>
        </row>
        <row r="99">
          <cell r="A99" t="str">
            <v>Schuyler</v>
          </cell>
          <cell r="B99">
            <v>98</v>
          </cell>
        </row>
        <row r="100">
          <cell r="A100" t="str">
            <v>Scotland</v>
          </cell>
          <cell r="B100">
            <v>99</v>
          </cell>
        </row>
        <row r="101">
          <cell r="A101" t="str">
            <v>Scott</v>
          </cell>
          <cell r="B101">
            <v>100</v>
          </cell>
        </row>
        <row r="102">
          <cell r="A102" t="str">
            <v>Shannon</v>
          </cell>
          <cell r="B102">
            <v>101</v>
          </cell>
        </row>
        <row r="103">
          <cell r="A103" t="str">
            <v>Shelby</v>
          </cell>
          <cell r="B103">
            <v>102</v>
          </cell>
        </row>
        <row r="104">
          <cell r="A104" t="str">
            <v>Stoddard</v>
          </cell>
          <cell r="B104">
            <v>103</v>
          </cell>
        </row>
        <row r="105">
          <cell r="A105" t="str">
            <v>Stone</v>
          </cell>
          <cell r="B105">
            <v>104</v>
          </cell>
        </row>
        <row r="106">
          <cell r="A106" t="str">
            <v>Sullivan</v>
          </cell>
          <cell r="B106">
            <v>105</v>
          </cell>
        </row>
        <row r="107">
          <cell r="A107" t="str">
            <v>Taney</v>
          </cell>
          <cell r="B107">
            <v>106</v>
          </cell>
        </row>
        <row r="108">
          <cell r="A108" t="str">
            <v>Texas</v>
          </cell>
          <cell r="B108">
            <v>107</v>
          </cell>
        </row>
        <row r="109">
          <cell r="A109" t="str">
            <v>Vernon</v>
          </cell>
          <cell r="B109">
            <v>108</v>
          </cell>
        </row>
        <row r="110">
          <cell r="A110" t="str">
            <v>Warren</v>
          </cell>
          <cell r="B110">
            <v>109</v>
          </cell>
        </row>
        <row r="111">
          <cell r="A111" t="str">
            <v>Washington</v>
          </cell>
          <cell r="B111">
            <v>110</v>
          </cell>
        </row>
        <row r="112">
          <cell r="A112" t="str">
            <v>Wayne</v>
          </cell>
          <cell r="B112">
            <v>111</v>
          </cell>
        </row>
        <row r="113">
          <cell r="A113" t="str">
            <v>Webster</v>
          </cell>
          <cell r="B113">
            <v>112</v>
          </cell>
        </row>
        <row r="114">
          <cell r="A114" t="str">
            <v>Worth</v>
          </cell>
          <cell r="B114">
            <v>113</v>
          </cell>
        </row>
        <row r="115">
          <cell r="A115" t="str">
            <v>Wright</v>
          </cell>
          <cell r="B115">
            <v>114</v>
          </cell>
        </row>
        <row r="116">
          <cell r="A116" t="str">
            <v>St. Louis City</v>
          </cell>
          <cell r="B116">
            <v>115</v>
          </cell>
        </row>
      </sheetData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07"/>
  <sheetViews>
    <sheetView showGridLines="0" showRowColHeaders="0" tabSelected="1" showRuler="0" zoomScaleNormal="100" zoomScalePageLayoutView="150" workbookViewId="0">
      <selection activeCell="H38" sqref="H38:AL40"/>
    </sheetView>
  </sheetViews>
  <sheetFormatPr defaultColWidth="0" defaultRowHeight="0" customHeight="1" zeroHeight="1" x14ac:dyDescent="0.25"/>
  <cols>
    <col min="1" max="77" width="1.33203125" style="7" customWidth="1"/>
    <col min="78" max="80" width="1.33203125" style="7" hidden="1" customWidth="1"/>
    <col min="81" max="81" width="5" style="7" hidden="1" customWidth="1"/>
    <col min="82" max="16384" width="1.33203125" style="7" hidden="1"/>
  </cols>
  <sheetData>
    <row r="1" spans="1:88" ht="7.2" customHeight="1" thickTop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4"/>
      <c r="BQ1" s="5"/>
      <c r="BR1" s="5"/>
      <c r="BS1" s="5"/>
      <c r="BT1" s="5"/>
      <c r="BU1" s="5"/>
      <c r="BV1" s="5"/>
      <c r="BW1" s="5"/>
      <c r="BX1" s="6"/>
      <c r="BY1"/>
    </row>
    <row r="2" spans="1:88" ht="7.2" customHeight="1" x14ac:dyDescent="0.3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79">
        <v>2024</v>
      </c>
      <c r="BQ2" s="79"/>
      <c r="BR2" s="79"/>
      <c r="BS2" s="79"/>
      <c r="BT2" s="79"/>
      <c r="BU2" s="79"/>
      <c r="BV2" s="79"/>
      <c r="BW2" s="79"/>
      <c r="BX2" s="11"/>
      <c r="BY2"/>
      <c r="CC2" s="7">
        <v>2019</v>
      </c>
      <c r="CD2"/>
      <c r="CE2"/>
      <c r="CF2"/>
      <c r="CG2"/>
      <c r="CH2"/>
      <c r="CI2"/>
      <c r="CJ2"/>
    </row>
    <row r="3" spans="1:88" ht="7.2" customHeigh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9"/>
      <c r="R3" s="9"/>
      <c r="S3" s="9"/>
      <c r="T3" s="9"/>
      <c r="U3" s="9"/>
      <c r="V3" s="9"/>
      <c r="W3" s="9"/>
      <c r="X3" s="9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79"/>
      <c r="BQ3" s="79"/>
      <c r="BR3" s="79"/>
      <c r="BS3" s="79"/>
      <c r="BT3" s="79"/>
      <c r="BU3" s="79"/>
      <c r="BV3" s="79"/>
      <c r="BW3" s="79"/>
      <c r="BX3" s="11"/>
      <c r="BY3"/>
      <c r="CC3" s="7">
        <v>2020</v>
      </c>
      <c r="CD3"/>
      <c r="CE3"/>
      <c r="CF3"/>
      <c r="CG3"/>
      <c r="CH3"/>
      <c r="CI3"/>
      <c r="CJ3"/>
    </row>
    <row r="4" spans="1:88" ht="7.2" customHeight="1" x14ac:dyDescent="0.3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79"/>
      <c r="BQ4" s="79"/>
      <c r="BR4" s="79"/>
      <c r="BS4" s="79"/>
      <c r="BT4" s="79"/>
      <c r="BU4" s="79"/>
      <c r="BV4" s="79"/>
      <c r="BW4" s="79"/>
      <c r="BX4" s="11"/>
      <c r="BY4"/>
      <c r="CC4" s="7">
        <v>2021</v>
      </c>
      <c r="CD4"/>
      <c r="CE4"/>
      <c r="CF4"/>
      <c r="CG4"/>
      <c r="CH4"/>
      <c r="CI4"/>
      <c r="CJ4"/>
    </row>
    <row r="5" spans="1:88" ht="7.2" customHeight="1" x14ac:dyDescent="0.3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80" t="s">
        <v>0</v>
      </c>
      <c r="BQ5" s="81"/>
      <c r="BR5" s="81"/>
      <c r="BS5" s="81"/>
      <c r="BT5" s="81"/>
      <c r="BU5" s="81"/>
      <c r="BV5" s="81"/>
      <c r="BW5" s="81"/>
      <c r="BX5" s="14"/>
      <c r="BY5"/>
      <c r="CC5" s="7">
        <v>2022</v>
      </c>
      <c r="CD5"/>
      <c r="CE5"/>
      <c r="CF5"/>
      <c r="CG5"/>
      <c r="CH5"/>
      <c r="CI5"/>
      <c r="CJ5"/>
    </row>
    <row r="6" spans="1:88" ht="7.2" customHeight="1" x14ac:dyDescent="0.3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81"/>
      <c r="BQ6" s="81"/>
      <c r="BR6" s="81"/>
      <c r="BS6" s="81"/>
      <c r="BT6" s="81"/>
      <c r="BU6" s="81"/>
      <c r="BV6" s="81"/>
      <c r="BW6" s="81"/>
      <c r="BX6" s="14"/>
      <c r="BY6"/>
      <c r="CC6" s="7">
        <v>2023</v>
      </c>
      <c r="CD6"/>
      <c r="CE6"/>
      <c r="CF6"/>
      <c r="CG6"/>
      <c r="CH6"/>
      <c r="CI6"/>
      <c r="CJ6"/>
    </row>
    <row r="7" spans="1:88" ht="7.2" customHeight="1" x14ac:dyDescent="0.3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81"/>
      <c r="BQ7" s="81"/>
      <c r="BR7" s="81"/>
      <c r="BS7" s="81"/>
      <c r="BT7" s="81"/>
      <c r="BU7" s="81"/>
      <c r="BV7" s="81"/>
      <c r="BW7" s="81"/>
      <c r="BX7" s="14"/>
      <c r="BY7"/>
      <c r="CC7" s="7">
        <v>2024</v>
      </c>
      <c r="CD7"/>
      <c r="CE7"/>
      <c r="CF7"/>
      <c r="CG7"/>
      <c r="CH7"/>
      <c r="CI7"/>
      <c r="CJ7"/>
    </row>
    <row r="8" spans="1:88" ht="7.2" customHeight="1" x14ac:dyDescent="0.3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5"/>
      <c r="BY8"/>
      <c r="CC8" s="7">
        <v>2025</v>
      </c>
      <c r="CD8"/>
      <c r="CE8"/>
      <c r="CF8"/>
      <c r="CG8"/>
      <c r="CH8"/>
      <c r="CI8"/>
      <c r="CJ8"/>
    </row>
    <row r="9" spans="1:88" ht="7.2" customHeight="1" x14ac:dyDescent="0.3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5"/>
      <c r="BY9"/>
      <c r="CC9" s="7">
        <v>2026</v>
      </c>
      <c r="CD9"/>
      <c r="CE9"/>
      <c r="CF9"/>
      <c r="CG9"/>
      <c r="CH9"/>
      <c r="CI9"/>
      <c r="CJ9"/>
    </row>
    <row r="10" spans="1:88" ht="7.2" customHeight="1" x14ac:dyDescent="0.3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5"/>
      <c r="BY10"/>
      <c r="CC10" s="7">
        <v>2027</v>
      </c>
      <c r="CD10"/>
      <c r="CE10"/>
      <c r="CF10"/>
      <c r="CG10"/>
      <c r="CH10"/>
      <c r="CI10"/>
      <c r="CJ10"/>
    </row>
    <row r="11" spans="1:88" ht="7.2" customHeigh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5"/>
      <c r="BY11"/>
      <c r="CC11" s="7">
        <v>2028</v>
      </c>
      <c r="CD11"/>
      <c r="CE11"/>
      <c r="CF11"/>
      <c r="CG11"/>
      <c r="CH11"/>
      <c r="CI11"/>
      <c r="CJ11"/>
    </row>
    <row r="12" spans="1:88" ht="7.2" customHeight="1" x14ac:dyDescent="0.3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5"/>
      <c r="BY12"/>
      <c r="CD12"/>
      <c r="CE12"/>
      <c r="CF12"/>
      <c r="CG12"/>
      <c r="CH12"/>
      <c r="CI12"/>
      <c r="CJ12"/>
    </row>
    <row r="13" spans="1:88" ht="7.2" customHeight="1" x14ac:dyDescent="0.3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5"/>
      <c r="BY13"/>
      <c r="CD13"/>
      <c r="CE13"/>
      <c r="CF13"/>
      <c r="CG13"/>
      <c r="CH13"/>
      <c r="CI13"/>
      <c r="CJ13"/>
    </row>
    <row r="14" spans="1:88" ht="7.2" customHeight="1" x14ac:dyDescent="0.3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5"/>
      <c r="BY14"/>
      <c r="CD14"/>
      <c r="CE14"/>
      <c r="CF14"/>
      <c r="CG14"/>
      <c r="CH14"/>
      <c r="CI14"/>
      <c r="CJ14"/>
    </row>
    <row r="15" spans="1:88" ht="7.2" customHeight="1" x14ac:dyDescent="0.3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5"/>
      <c r="BY15"/>
      <c r="CD15"/>
      <c r="CE15"/>
      <c r="CF15"/>
      <c r="CG15"/>
      <c r="CH15"/>
      <c r="CI15"/>
      <c r="CJ15"/>
    </row>
    <row r="16" spans="1:88" ht="7.2" customHeight="1" x14ac:dyDescent="0.3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5"/>
      <c r="BY16"/>
      <c r="CD16"/>
      <c r="CE16"/>
      <c r="CF16"/>
      <c r="CG16"/>
      <c r="CH16"/>
      <c r="CI16"/>
      <c r="CJ16"/>
    </row>
    <row r="17" spans="1:77" ht="7.2" customHeight="1" x14ac:dyDescent="0.3">
      <c r="A17" s="82" t="s">
        <v>6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  <c r="BN17" s="83"/>
      <c r="BO17" s="83"/>
      <c r="BP17" s="83"/>
      <c r="BQ17" s="83"/>
      <c r="BR17" s="83"/>
      <c r="BS17" s="83"/>
      <c r="BT17" s="83"/>
      <c r="BU17" s="83"/>
      <c r="BV17" s="83"/>
      <c r="BW17" s="83"/>
      <c r="BX17" s="77"/>
      <c r="BY17"/>
    </row>
    <row r="18" spans="1:77" ht="7.2" customHeight="1" x14ac:dyDescent="0.3">
      <c r="A18" s="78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77"/>
      <c r="BY18"/>
    </row>
    <row r="19" spans="1:77" ht="7.2" customHeight="1" x14ac:dyDescent="0.3">
      <c r="A19" s="78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77"/>
      <c r="BY19"/>
    </row>
    <row r="20" spans="1:77" ht="7.2" customHeight="1" x14ac:dyDescent="0.3">
      <c r="A20" s="78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77"/>
      <c r="BY20"/>
    </row>
    <row r="21" spans="1:77" ht="7.2" customHeight="1" x14ac:dyDescent="0.3">
      <c r="A21" s="78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3"/>
      <c r="BO21" s="83"/>
      <c r="BP21" s="83"/>
      <c r="BQ21" s="83"/>
      <c r="BR21" s="83"/>
      <c r="BS21" s="83"/>
      <c r="BT21" s="83"/>
      <c r="BU21" s="83"/>
      <c r="BV21" s="83"/>
      <c r="BW21" s="83"/>
      <c r="BX21" s="77"/>
      <c r="BY21"/>
    </row>
    <row r="22" spans="1:77" ht="7.2" customHeight="1" x14ac:dyDescent="0.3">
      <c r="A22" s="78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77"/>
      <c r="BY22"/>
    </row>
    <row r="23" spans="1:77" ht="7.2" customHeight="1" x14ac:dyDescent="0.3">
      <c r="A23" s="78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77"/>
      <c r="BY23"/>
    </row>
    <row r="24" spans="1:77" ht="7.2" customHeight="1" x14ac:dyDescent="0.3">
      <c r="A24" s="78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77"/>
      <c r="BY24"/>
    </row>
    <row r="25" spans="1:77" ht="7.2" customHeight="1" x14ac:dyDescent="0.3">
      <c r="A25" s="78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77"/>
      <c r="BY25"/>
    </row>
    <row r="26" spans="1:77" ht="7.2" customHeight="1" x14ac:dyDescent="0.3">
      <c r="A26" s="78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77"/>
      <c r="BY26"/>
    </row>
    <row r="27" spans="1:77" ht="7.2" customHeight="1" x14ac:dyDescent="0.3">
      <c r="A27" s="78"/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77"/>
      <c r="BY27"/>
    </row>
    <row r="28" spans="1:77" ht="7.2" customHeight="1" x14ac:dyDescent="0.3">
      <c r="A28" s="78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/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77"/>
      <c r="BY28"/>
    </row>
    <row r="29" spans="1:77" ht="7.2" customHeight="1" x14ac:dyDescent="0.3">
      <c r="A29" s="78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77"/>
      <c r="BY29"/>
    </row>
    <row r="30" spans="1:77" ht="7.2" customHeight="1" x14ac:dyDescent="0.25">
      <c r="A30" s="16"/>
      <c r="BX30" s="15"/>
    </row>
    <row r="31" spans="1:77" ht="7.2" customHeight="1" x14ac:dyDescent="0.25">
      <c r="A31" s="16"/>
      <c r="BX31" s="15"/>
    </row>
    <row r="32" spans="1:77" ht="7.2" customHeight="1" x14ac:dyDescent="0.25">
      <c r="A32" s="16"/>
      <c r="BX32" s="15"/>
    </row>
    <row r="33" spans="1:77" ht="7.2" customHeight="1" x14ac:dyDescent="0.25">
      <c r="A33" s="16"/>
      <c r="BX33" s="15"/>
    </row>
    <row r="34" spans="1:77" ht="7.2" customHeight="1" x14ac:dyDescent="0.25">
      <c r="A34" s="16"/>
      <c r="BX34" s="15"/>
    </row>
    <row r="35" spans="1:77" ht="7.2" customHeight="1" x14ac:dyDescent="0.25">
      <c r="A35" s="16"/>
      <c r="BX35" s="15"/>
    </row>
    <row r="36" spans="1:77" ht="7.2" customHeight="1" x14ac:dyDescent="0.25">
      <c r="A36" s="16"/>
      <c r="H36" s="84" t="s">
        <v>1</v>
      </c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6"/>
      <c r="AM36" s="90" t="s">
        <v>2</v>
      </c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91"/>
      <c r="BL36" s="91"/>
      <c r="BM36" s="91"/>
      <c r="BN36" s="91"/>
      <c r="BO36" s="91"/>
      <c r="BP36" s="91"/>
      <c r="BQ36" s="92"/>
      <c r="BX36" s="15"/>
    </row>
    <row r="37" spans="1:77" ht="7.2" customHeight="1" x14ac:dyDescent="0.25">
      <c r="A37" s="16"/>
      <c r="H37" s="87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9"/>
      <c r="AM37" s="93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5"/>
      <c r="BX37" s="15"/>
    </row>
    <row r="38" spans="1:77" ht="7.2" customHeight="1" x14ac:dyDescent="0.25">
      <c r="A38" s="16"/>
      <c r="H38" s="96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8"/>
      <c r="AM38" s="105" t="str">
        <f>IF(H38="","",VLOOKUP(H38,'Company Name'!A1:B55,2,FALSE))</f>
        <v/>
      </c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105"/>
      <c r="BE38" s="105"/>
      <c r="BF38" s="105"/>
      <c r="BG38" s="105"/>
      <c r="BH38" s="105"/>
      <c r="BI38" s="105"/>
      <c r="BJ38" s="105"/>
      <c r="BK38" s="105"/>
      <c r="BL38" s="105"/>
      <c r="BM38" s="105"/>
      <c r="BN38" s="105"/>
      <c r="BO38" s="105"/>
      <c r="BP38" s="105"/>
      <c r="BQ38" s="106"/>
      <c r="BX38" s="15"/>
    </row>
    <row r="39" spans="1:77" ht="7.2" customHeight="1" x14ac:dyDescent="0.25">
      <c r="A39" s="16"/>
      <c r="H39" s="99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1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6"/>
      <c r="BX39" s="15"/>
    </row>
    <row r="40" spans="1:77" ht="7.2" customHeight="1" x14ac:dyDescent="0.25">
      <c r="A40" s="16"/>
      <c r="H40" s="102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4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8"/>
      <c r="BX40" s="15"/>
    </row>
    <row r="41" spans="1:77" ht="7.2" customHeight="1" x14ac:dyDescent="0.25">
      <c r="A41" s="16"/>
      <c r="AM41" s="7" t="s">
        <v>3</v>
      </c>
      <c r="BX41" s="15"/>
    </row>
    <row r="42" spans="1:77" ht="7.2" customHeight="1" x14ac:dyDescent="0.25">
      <c r="A42" s="16"/>
      <c r="BX42" s="15"/>
    </row>
    <row r="43" spans="1:77" ht="7.2" customHeight="1" x14ac:dyDescent="0.3">
      <c r="A43" s="17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71" t="s">
        <v>4</v>
      </c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3">
        <f>$BP$2-1</f>
        <v>2023</v>
      </c>
      <c r="AY43" s="74"/>
      <c r="AZ43" s="74"/>
      <c r="BA43" s="74"/>
      <c r="BB43" s="74"/>
      <c r="BC43" s="74"/>
      <c r="BD43" s="74"/>
      <c r="BE43" s="74"/>
      <c r="BF43" s="74"/>
      <c r="BG43" s="74"/>
      <c r="BR43" s="18"/>
      <c r="BS43" s="18"/>
      <c r="BT43" s="18"/>
      <c r="BU43" s="18"/>
      <c r="BV43" s="18"/>
      <c r="BW43" s="18"/>
      <c r="BX43" s="19"/>
      <c r="BY43"/>
    </row>
    <row r="44" spans="1:77" ht="7.2" customHeight="1" x14ac:dyDescent="0.3">
      <c r="A44" s="2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R44" s="18"/>
      <c r="BS44" s="18"/>
      <c r="BT44" s="18"/>
      <c r="BU44" s="18"/>
      <c r="BV44" s="18"/>
      <c r="BW44" s="18"/>
      <c r="BX44" s="19"/>
      <c r="BY44"/>
    </row>
    <row r="45" spans="1:77" ht="7.2" customHeight="1" x14ac:dyDescent="0.3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3"/>
      <c r="BY45"/>
    </row>
    <row r="46" spans="1:77" ht="7.2" customHeight="1" x14ac:dyDescent="0.3">
      <c r="A46" s="24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6"/>
      <c r="BY46"/>
    </row>
    <row r="47" spans="1:77" ht="7.2" customHeight="1" x14ac:dyDescent="0.25">
      <c r="A47" s="75" t="s">
        <v>5</v>
      </c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7"/>
      <c r="BY47" s="25"/>
    </row>
    <row r="48" spans="1:77" ht="7.2" customHeight="1" x14ac:dyDescent="0.25">
      <c r="A48" s="78"/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76"/>
      <c r="BQ48" s="76"/>
      <c r="BR48" s="76"/>
      <c r="BS48" s="76"/>
      <c r="BT48" s="76"/>
      <c r="BU48" s="76"/>
      <c r="BV48" s="76"/>
      <c r="BW48" s="76"/>
      <c r="BX48" s="77"/>
      <c r="BY48" s="25"/>
    </row>
    <row r="49" spans="1:77" ht="7.2" customHeight="1" x14ac:dyDescent="0.25">
      <c r="A49" s="78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6"/>
      <c r="BR49" s="76"/>
      <c r="BS49" s="76"/>
      <c r="BT49" s="76"/>
      <c r="BU49" s="76"/>
      <c r="BV49" s="76"/>
      <c r="BW49" s="76"/>
      <c r="BX49" s="77"/>
      <c r="BY49" s="25"/>
    </row>
    <row r="50" spans="1:77" ht="7.2" customHeight="1" x14ac:dyDescent="0.25">
      <c r="A50" s="78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76"/>
      <c r="BR50" s="76"/>
      <c r="BS50" s="76"/>
      <c r="BT50" s="76"/>
      <c r="BU50" s="76"/>
      <c r="BV50" s="76"/>
      <c r="BW50" s="76"/>
      <c r="BX50" s="77"/>
      <c r="BY50" s="25"/>
    </row>
    <row r="51" spans="1:77" ht="7.2" customHeight="1" x14ac:dyDescent="0.25">
      <c r="A51" s="78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76"/>
      <c r="BV51" s="76"/>
      <c r="BW51" s="76"/>
      <c r="BX51" s="77"/>
      <c r="BY51" s="25"/>
    </row>
    <row r="52" spans="1:77" ht="7.2" customHeight="1" x14ac:dyDescent="0.25">
      <c r="A52" s="78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  <c r="BV52" s="76"/>
      <c r="BW52" s="76"/>
      <c r="BX52" s="77"/>
      <c r="BY52" s="25"/>
    </row>
    <row r="53" spans="1:77" ht="7.2" customHeight="1" x14ac:dyDescent="0.25">
      <c r="A53" s="78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6"/>
      <c r="BO53" s="76"/>
      <c r="BP53" s="76"/>
      <c r="BQ53" s="76"/>
      <c r="BR53" s="76"/>
      <c r="BS53" s="76"/>
      <c r="BT53" s="76"/>
      <c r="BU53" s="76"/>
      <c r="BV53" s="76"/>
      <c r="BW53" s="76"/>
      <c r="BX53" s="77"/>
      <c r="BY53" s="25"/>
    </row>
    <row r="54" spans="1:77" ht="7.2" customHeight="1" x14ac:dyDescent="0.25">
      <c r="A54" s="78"/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6"/>
      <c r="BS54" s="76"/>
      <c r="BT54" s="76"/>
      <c r="BU54" s="76"/>
      <c r="BV54" s="76"/>
      <c r="BW54" s="76"/>
      <c r="BX54" s="77"/>
      <c r="BY54" s="25"/>
    </row>
    <row r="55" spans="1:77" ht="7.2" customHeight="1" x14ac:dyDescent="0.25">
      <c r="A55" s="78"/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7"/>
      <c r="BY55" s="25"/>
    </row>
    <row r="56" spans="1:77" ht="7.2" customHeight="1" x14ac:dyDescent="0.25">
      <c r="A56" s="78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6"/>
      <c r="BT56" s="76"/>
      <c r="BU56" s="76"/>
      <c r="BV56" s="76"/>
      <c r="BW56" s="76"/>
      <c r="BX56" s="77"/>
      <c r="BY56" s="25"/>
    </row>
    <row r="57" spans="1:77" ht="7.2" customHeight="1" x14ac:dyDescent="0.25">
      <c r="A57" s="78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7"/>
      <c r="BY57" s="25"/>
    </row>
    <row r="58" spans="1:77" ht="7.2" customHeight="1" x14ac:dyDescent="0.25">
      <c r="A58" s="78"/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7"/>
      <c r="BY58" s="25"/>
    </row>
    <row r="59" spans="1:77" ht="7.2" customHeight="1" x14ac:dyDescent="0.25">
      <c r="A59" s="78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  <c r="BT59" s="76"/>
      <c r="BU59" s="76"/>
      <c r="BV59" s="76"/>
      <c r="BW59" s="76"/>
      <c r="BX59" s="77"/>
      <c r="BY59" s="25"/>
    </row>
    <row r="60" spans="1:77" ht="7.2" customHeight="1" x14ac:dyDescent="0.25">
      <c r="A60" s="78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76"/>
      <c r="BV60" s="76"/>
      <c r="BW60" s="76"/>
      <c r="BX60" s="77"/>
      <c r="BY60" s="25"/>
    </row>
    <row r="61" spans="1:77" ht="7.2" customHeight="1" x14ac:dyDescent="0.25">
      <c r="A61" s="78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  <c r="BV61" s="76"/>
      <c r="BW61" s="76"/>
      <c r="BX61" s="77"/>
      <c r="BY61" s="25"/>
    </row>
    <row r="62" spans="1:77" ht="7.2" customHeight="1" x14ac:dyDescent="0.25">
      <c r="A62" s="78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/>
      <c r="BQ62" s="76"/>
      <c r="BR62" s="76"/>
      <c r="BS62" s="76"/>
      <c r="BT62" s="76"/>
      <c r="BU62" s="76"/>
      <c r="BV62" s="76"/>
      <c r="BW62" s="76"/>
      <c r="BX62" s="77"/>
      <c r="BY62" s="25"/>
    </row>
    <row r="63" spans="1:77" ht="7.2" customHeight="1" x14ac:dyDescent="0.25">
      <c r="A63" s="78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7"/>
      <c r="BY63" s="25"/>
    </row>
    <row r="64" spans="1:77" ht="7.2" customHeight="1" x14ac:dyDescent="0.25">
      <c r="A64" s="78"/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7"/>
      <c r="BY64" s="25"/>
    </row>
    <row r="65" spans="1:77" ht="7.2" customHeight="1" x14ac:dyDescent="0.25">
      <c r="A65" s="78"/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  <c r="BT65" s="76"/>
      <c r="BU65" s="76"/>
      <c r="BV65" s="76"/>
      <c r="BW65" s="76"/>
      <c r="BX65" s="77"/>
      <c r="BY65" s="25"/>
    </row>
    <row r="66" spans="1:77" ht="7.2" customHeight="1" x14ac:dyDescent="0.25">
      <c r="A66" s="78"/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7"/>
      <c r="BY66" s="25"/>
    </row>
    <row r="67" spans="1:77" ht="7.2" customHeight="1" x14ac:dyDescent="0.25">
      <c r="A67" s="78"/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7"/>
      <c r="BY67" s="25"/>
    </row>
    <row r="68" spans="1:77" ht="7.2" customHeight="1" x14ac:dyDescent="0.25">
      <c r="A68" s="78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7"/>
      <c r="BY68" s="25"/>
    </row>
    <row r="69" spans="1:77" ht="7.2" customHeight="1" x14ac:dyDescent="0.25">
      <c r="A69" s="78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  <c r="BO69" s="76"/>
      <c r="BP69" s="76"/>
      <c r="BQ69" s="76"/>
      <c r="BR69" s="76"/>
      <c r="BS69" s="76"/>
      <c r="BT69" s="76"/>
      <c r="BU69" s="76"/>
      <c r="BV69" s="76"/>
      <c r="BW69" s="76"/>
      <c r="BX69" s="77"/>
      <c r="BY69" s="25"/>
    </row>
    <row r="70" spans="1:77" ht="7.2" customHeight="1" x14ac:dyDescent="0.25">
      <c r="A70" s="78"/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76"/>
      <c r="BU70" s="76"/>
      <c r="BV70" s="76"/>
      <c r="BW70" s="76"/>
      <c r="BX70" s="77"/>
      <c r="BY70" s="25"/>
    </row>
    <row r="71" spans="1:77" ht="7.2" customHeight="1" x14ac:dyDescent="0.25">
      <c r="A71" s="78"/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6"/>
      <c r="BQ71" s="76"/>
      <c r="BR71" s="76"/>
      <c r="BS71" s="76"/>
      <c r="BT71" s="76"/>
      <c r="BU71" s="76"/>
      <c r="BV71" s="76"/>
      <c r="BW71" s="76"/>
      <c r="BX71" s="77"/>
      <c r="BY71" s="25"/>
    </row>
    <row r="72" spans="1:77" ht="7.2" customHeight="1" x14ac:dyDescent="0.25">
      <c r="A72" s="78"/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6"/>
      <c r="BL72" s="76"/>
      <c r="BM72" s="76"/>
      <c r="BN72" s="76"/>
      <c r="BO72" s="76"/>
      <c r="BP72" s="76"/>
      <c r="BQ72" s="76"/>
      <c r="BR72" s="76"/>
      <c r="BS72" s="76"/>
      <c r="BT72" s="76"/>
      <c r="BU72" s="76"/>
      <c r="BV72" s="76"/>
      <c r="BW72" s="76"/>
      <c r="BX72" s="77"/>
      <c r="BY72" s="25"/>
    </row>
    <row r="73" spans="1:77" ht="7.2" customHeight="1" x14ac:dyDescent="0.25">
      <c r="A73" s="78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6"/>
      <c r="BI73" s="76"/>
      <c r="BJ73" s="76"/>
      <c r="BK73" s="76"/>
      <c r="BL73" s="76"/>
      <c r="BM73" s="76"/>
      <c r="BN73" s="76"/>
      <c r="BO73" s="76"/>
      <c r="BP73" s="76"/>
      <c r="BQ73" s="76"/>
      <c r="BR73" s="76"/>
      <c r="BS73" s="76"/>
      <c r="BT73" s="76"/>
      <c r="BU73" s="76"/>
      <c r="BV73" s="76"/>
      <c r="BW73" s="76"/>
      <c r="BX73" s="77"/>
      <c r="BY73" s="25"/>
    </row>
    <row r="74" spans="1:77" ht="7.2" customHeight="1" x14ac:dyDescent="0.25">
      <c r="A74" s="78"/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  <c r="BV74" s="76"/>
      <c r="BW74" s="76"/>
      <c r="BX74" s="77"/>
      <c r="BY74" s="25"/>
    </row>
    <row r="75" spans="1:77" ht="7.2" customHeight="1" x14ac:dyDescent="0.25">
      <c r="A75" s="78"/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76"/>
      <c r="BN75" s="76"/>
      <c r="BO75" s="76"/>
      <c r="BP75" s="76"/>
      <c r="BQ75" s="76"/>
      <c r="BR75" s="76"/>
      <c r="BS75" s="76"/>
      <c r="BT75" s="76"/>
      <c r="BU75" s="76"/>
      <c r="BV75" s="76"/>
      <c r="BW75" s="76"/>
      <c r="BX75" s="77"/>
      <c r="BY75" s="25"/>
    </row>
    <row r="76" spans="1:77" ht="7.2" customHeight="1" x14ac:dyDescent="0.25">
      <c r="A76" s="78"/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6"/>
      <c r="BI76" s="76"/>
      <c r="BJ76" s="76"/>
      <c r="BK76" s="76"/>
      <c r="BL76" s="76"/>
      <c r="BM76" s="76"/>
      <c r="BN76" s="76"/>
      <c r="BO76" s="76"/>
      <c r="BP76" s="76"/>
      <c r="BQ76" s="76"/>
      <c r="BR76" s="76"/>
      <c r="BS76" s="76"/>
      <c r="BT76" s="76"/>
      <c r="BU76" s="76"/>
      <c r="BV76" s="76"/>
      <c r="BW76" s="76"/>
      <c r="BX76" s="77"/>
      <c r="BY76" s="25"/>
    </row>
    <row r="77" spans="1:77" ht="7.2" customHeight="1" x14ac:dyDescent="0.25">
      <c r="A77" s="78"/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6"/>
      <c r="BL77" s="76"/>
      <c r="BM77" s="76"/>
      <c r="BN77" s="76"/>
      <c r="BO77" s="76"/>
      <c r="BP77" s="76"/>
      <c r="BQ77" s="76"/>
      <c r="BR77" s="76"/>
      <c r="BS77" s="76"/>
      <c r="BT77" s="76"/>
      <c r="BU77" s="76"/>
      <c r="BV77" s="76"/>
      <c r="BW77" s="76"/>
      <c r="BX77" s="77"/>
      <c r="BY77" s="25"/>
    </row>
    <row r="78" spans="1:77" ht="7.2" customHeight="1" x14ac:dyDescent="0.25">
      <c r="A78" s="78"/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6"/>
      <c r="AT78" s="76"/>
      <c r="AU78" s="76"/>
      <c r="AV78" s="76"/>
      <c r="AW78" s="76"/>
      <c r="AX78" s="76"/>
      <c r="AY78" s="76"/>
      <c r="AZ78" s="76"/>
      <c r="BA78" s="76"/>
      <c r="BB78" s="76"/>
      <c r="BC78" s="76"/>
      <c r="BD78" s="76"/>
      <c r="BE78" s="76"/>
      <c r="BF78" s="76"/>
      <c r="BG78" s="76"/>
      <c r="BH78" s="76"/>
      <c r="BI78" s="76"/>
      <c r="BJ78" s="76"/>
      <c r="BK78" s="76"/>
      <c r="BL78" s="76"/>
      <c r="BM78" s="76"/>
      <c r="BN78" s="76"/>
      <c r="BO78" s="76"/>
      <c r="BP78" s="76"/>
      <c r="BQ78" s="76"/>
      <c r="BR78" s="76"/>
      <c r="BS78" s="76"/>
      <c r="BT78" s="76"/>
      <c r="BU78" s="76"/>
      <c r="BV78" s="76"/>
      <c r="BW78" s="76"/>
      <c r="BX78" s="77"/>
      <c r="BY78" s="25"/>
    </row>
    <row r="79" spans="1:77" ht="7.2" customHeight="1" x14ac:dyDescent="0.25">
      <c r="A79" s="78"/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76"/>
      <c r="BJ79" s="76"/>
      <c r="BK79" s="76"/>
      <c r="BL79" s="76"/>
      <c r="BM79" s="76"/>
      <c r="BN79" s="76"/>
      <c r="BO79" s="76"/>
      <c r="BP79" s="76"/>
      <c r="BQ79" s="76"/>
      <c r="BR79" s="76"/>
      <c r="BS79" s="76"/>
      <c r="BT79" s="76"/>
      <c r="BU79" s="76"/>
      <c r="BV79" s="76"/>
      <c r="BW79" s="76"/>
      <c r="BX79" s="77"/>
      <c r="BY79" s="25"/>
    </row>
    <row r="80" spans="1:77" ht="7.2" customHeight="1" x14ac:dyDescent="0.25">
      <c r="A80" s="78"/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  <c r="BJ80" s="76"/>
      <c r="BK80" s="76"/>
      <c r="BL80" s="76"/>
      <c r="BM80" s="76"/>
      <c r="BN80" s="76"/>
      <c r="BO80" s="76"/>
      <c r="BP80" s="76"/>
      <c r="BQ80" s="76"/>
      <c r="BR80" s="76"/>
      <c r="BS80" s="76"/>
      <c r="BT80" s="76"/>
      <c r="BU80" s="76"/>
      <c r="BV80" s="76"/>
      <c r="BW80" s="76"/>
      <c r="BX80" s="77"/>
      <c r="BY80" s="25"/>
    </row>
    <row r="81" spans="1:77" ht="7.2" customHeight="1" x14ac:dyDescent="0.25">
      <c r="A81" s="78"/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  <c r="BC81" s="76"/>
      <c r="BD81" s="76"/>
      <c r="BE81" s="76"/>
      <c r="BF81" s="76"/>
      <c r="BG81" s="76"/>
      <c r="BH81" s="76"/>
      <c r="BI81" s="76"/>
      <c r="BJ81" s="76"/>
      <c r="BK81" s="76"/>
      <c r="BL81" s="76"/>
      <c r="BM81" s="76"/>
      <c r="BN81" s="76"/>
      <c r="BO81" s="76"/>
      <c r="BP81" s="76"/>
      <c r="BQ81" s="76"/>
      <c r="BR81" s="76"/>
      <c r="BS81" s="76"/>
      <c r="BT81" s="76"/>
      <c r="BU81" s="76"/>
      <c r="BV81" s="76"/>
      <c r="BW81" s="76"/>
      <c r="BX81" s="77"/>
      <c r="BY81" s="25"/>
    </row>
    <row r="82" spans="1:77" ht="7.2" customHeight="1" x14ac:dyDescent="0.25">
      <c r="A82" s="78"/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76"/>
      <c r="BH82" s="76"/>
      <c r="BI82" s="76"/>
      <c r="BJ82" s="76"/>
      <c r="BK82" s="76"/>
      <c r="BL82" s="76"/>
      <c r="BM82" s="76"/>
      <c r="BN82" s="76"/>
      <c r="BO82" s="76"/>
      <c r="BP82" s="76"/>
      <c r="BQ82" s="76"/>
      <c r="BR82" s="76"/>
      <c r="BS82" s="76"/>
      <c r="BT82" s="76"/>
      <c r="BU82" s="76"/>
      <c r="BV82" s="76"/>
      <c r="BW82" s="76"/>
      <c r="BX82" s="77"/>
      <c r="BY82" s="25"/>
    </row>
    <row r="83" spans="1:77" ht="7.2" customHeight="1" x14ac:dyDescent="0.25">
      <c r="A83" s="78"/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76"/>
      <c r="BL83" s="76"/>
      <c r="BM83" s="76"/>
      <c r="BN83" s="76"/>
      <c r="BO83" s="76"/>
      <c r="BP83" s="76"/>
      <c r="BQ83" s="76"/>
      <c r="BR83" s="76"/>
      <c r="BS83" s="76"/>
      <c r="BT83" s="76"/>
      <c r="BU83" s="76"/>
      <c r="BV83" s="76"/>
      <c r="BW83" s="76"/>
      <c r="BX83" s="77"/>
      <c r="BY83" s="25"/>
    </row>
    <row r="84" spans="1:77" ht="7.2" customHeight="1" x14ac:dyDescent="0.25">
      <c r="A84" s="78"/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  <c r="BC84" s="76"/>
      <c r="BD84" s="76"/>
      <c r="BE84" s="76"/>
      <c r="BF84" s="76"/>
      <c r="BG84" s="76"/>
      <c r="BH84" s="76"/>
      <c r="BI84" s="76"/>
      <c r="BJ84" s="76"/>
      <c r="BK84" s="76"/>
      <c r="BL84" s="76"/>
      <c r="BM84" s="76"/>
      <c r="BN84" s="76"/>
      <c r="BO84" s="76"/>
      <c r="BP84" s="76"/>
      <c r="BQ84" s="76"/>
      <c r="BR84" s="76"/>
      <c r="BS84" s="76"/>
      <c r="BT84" s="76"/>
      <c r="BU84" s="76"/>
      <c r="BV84" s="76"/>
      <c r="BW84" s="76"/>
      <c r="BX84" s="77"/>
      <c r="BY84" s="25"/>
    </row>
    <row r="85" spans="1:77" ht="7.2" customHeight="1" x14ac:dyDescent="0.25">
      <c r="A85" s="78"/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76"/>
      <c r="BH85" s="76"/>
      <c r="BI85" s="76"/>
      <c r="BJ85" s="76"/>
      <c r="BK85" s="76"/>
      <c r="BL85" s="76"/>
      <c r="BM85" s="76"/>
      <c r="BN85" s="76"/>
      <c r="BO85" s="76"/>
      <c r="BP85" s="76"/>
      <c r="BQ85" s="76"/>
      <c r="BR85" s="76"/>
      <c r="BS85" s="76"/>
      <c r="BT85" s="76"/>
      <c r="BU85" s="76"/>
      <c r="BV85" s="76"/>
      <c r="BW85" s="76"/>
      <c r="BX85" s="77"/>
      <c r="BY85" s="25"/>
    </row>
    <row r="86" spans="1:77" ht="7.2" customHeight="1" x14ac:dyDescent="0.25">
      <c r="A86" s="78"/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6"/>
      <c r="AY86" s="76"/>
      <c r="AZ86" s="76"/>
      <c r="BA86" s="76"/>
      <c r="BB86" s="76"/>
      <c r="BC86" s="76"/>
      <c r="BD86" s="76"/>
      <c r="BE86" s="76"/>
      <c r="BF86" s="76"/>
      <c r="BG86" s="76"/>
      <c r="BH86" s="76"/>
      <c r="BI86" s="76"/>
      <c r="BJ86" s="76"/>
      <c r="BK86" s="76"/>
      <c r="BL86" s="76"/>
      <c r="BM86" s="76"/>
      <c r="BN86" s="76"/>
      <c r="BO86" s="76"/>
      <c r="BP86" s="76"/>
      <c r="BQ86" s="76"/>
      <c r="BR86" s="76"/>
      <c r="BS86" s="76"/>
      <c r="BT86" s="76"/>
      <c r="BU86" s="76"/>
      <c r="BV86" s="76"/>
      <c r="BW86" s="76"/>
      <c r="BX86" s="77"/>
      <c r="BY86" s="25"/>
    </row>
    <row r="87" spans="1:77" ht="7.2" customHeight="1" x14ac:dyDescent="0.25">
      <c r="A87" s="78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  <c r="BC87" s="76"/>
      <c r="BD87" s="76"/>
      <c r="BE87" s="76"/>
      <c r="BF87" s="76"/>
      <c r="BG87" s="76"/>
      <c r="BH87" s="76"/>
      <c r="BI87" s="76"/>
      <c r="BJ87" s="76"/>
      <c r="BK87" s="76"/>
      <c r="BL87" s="76"/>
      <c r="BM87" s="76"/>
      <c r="BN87" s="76"/>
      <c r="BO87" s="76"/>
      <c r="BP87" s="76"/>
      <c r="BQ87" s="76"/>
      <c r="BR87" s="76"/>
      <c r="BS87" s="76"/>
      <c r="BT87" s="76"/>
      <c r="BU87" s="76"/>
      <c r="BV87" s="76"/>
      <c r="BW87" s="76"/>
      <c r="BX87" s="77"/>
      <c r="BY87" s="25"/>
    </row>
    <row r="88" spans="1:77" ht="7.2" customHeight="1" x14ac:dyDescent="0.25">
      <c r="A88" s="78"/>
      <c r="B88" s="76"/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76"/>
      <c r="BT88" s="76"/>
      <c r="BU88" s="76"/>
      <c r="BV88" s="76"/>
      <c r="BW88" s="76"/>
      <c r="BX88" s="77"/>
      <c r="BY88" s="25"/>
    </row>
    <row r="89" spans="1:77" ht="7.2" customHeight="1" x14ac:dyDescent="0.3">
      <c r="A89" s="65" t="s">
        <v>160</v>
      </c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6"/>
      <c r="AJ89" s="66"/>
      <c r="AK89" s="66"/>
      <c r="AL89" s="66"/>
      <c r="AM89" s="66"/>
      <c r="AN89" s="66"/>
      <c r="AO89" s="66"/>
      <c r="AP89" s="66"/>
      <c r="AQ89" s="66"/>
      <c r="AR89" s="66"/>
      <c r="AS89" s="66"/>
      <c r="AT89" s="66"/>
      <c r="AU89" s="66"/>
      <c r="AV89" s="66"/>
      <c r="AW89" s="66"/>
      <c r="AX89" s="66"/>
      <c r="AY89" s="66"/>
      <c r="AZ89" s="66"/>
      <c r="BA89" s="66"/>
      <c r="BB89" s="66"/>
      <c r="BC89" s="66"/>
      <c r="BD89" s="66"/>
      <c r="BE89" s="66"/>
      <c r="BF89" s="66"/>
      <c r="BG89" s="66"/>
      <c r="BH89" s="66"/>
      <c r="BI89" s="66"/>
      <c r="BJ89" s="66"/>
      <c r="BK89" s="66"/>
      <c r="BL89" s="66"/>
      <c r="BM89" s="66"/>
      <c r="BN89" s="66"/>
      <c r="BO89" s="66"/>
      <c r="BP89" s="66"/>
      <c r="BQ89" s="66"/>
      <c r="BR89" s="66"/>
      <c r="BS89" s="66"/>
      <c r="BT89" s="66"/>
      <c r="BU89" s="66"/>
      <c r="BV89" s="66"/>
      <c r="BW89" s="66"/>
      <c r="BX89" s="67"/>
      <c r="BY89"/>
    </row>
    <row r="90" spans="1:77" ht="7.2" customHeight="1" x14ac:dyDescent="0.3">
      <c r="A90" s="65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6"/>
      <c r="AO90" s="66"/>
      <c r="AP90" s="66"/>
      <c r="AQ90" s="66"/>
      <c r="AR90" s="66"/>
      <c r="AS90" s="66"/>
      <c r="AT90" s="66"/>
      <c r="AU90" s="66"/>
      <c r="AV90" s="66"/>
      <c r="AW90" s="66"/>
      <c r="AX90" s="66"/>
      <c r="AY90" s="66"/>
      <c r="AZ90" s="66"/>
      <c r="BA90" s="66"/>
      <c r="BB90" s="66"/>
      <c r="BC90" s="66"/>
      <c r="BD90" s="66"/>
      <c r="BE90" s="66"/>
      <c r="BF90" s="66"/>
      <c r="BG90" s="66"/>
      <c r="BH90" s="66"/>
      <c r="BI90" s="66"/>
      <c r="BJ90" s="66"/>
      <c r="BK90" s="66"/>
      <c r="BL90" s="66"/>
      <c r="BM90" s="66"/>
      <c r="BN90" s="66"/>
      <c r="BO90" s="66"/>
      <c r="BP90" s="66"/>
      <c r="BQ90" s="66"/>
      <c r="BR90" s="66"/>
      <c r="BS90" s="66"/>
      <c r="BT90" s="66"/>
      <c r="BU90" s="66"/>
      <c r="BV90" s="66"/>
      <c r="BW90" s="66"/>
      <c r="BX90" s="67"/>
      <c r="BY90"/>
    </row>
    <row r="91" spans="1:77" ht="7.2" customHeight="1" x14ac:dyDescent="0.3">
      <c r="A91" s="65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66"/>
      <c r="AN91" s="66"/>
      <c r="AO91" s="66"/>
      <c r="AP91" s="66"/>
      <c r="AQ91" s="66"/>
      <c r="AR91" s="66"/>
      <c r="AS91" s="66"/>
      <c r="AT91" s="66"/>
      <c r="AU91" s="66"/>
      <c r="AV91" s="66"/>
      <c r="AW91" s="66"/>
      <c r="AX91" s="66"/>
      <c r="AY91" s="66"/>
      <c r="AZ91" s="66"/>
      <c r="BA91" s="66"/>
      <c r="BB91" s="66"/>
      <c r="BC91" s="66"/>
      <c r="BD91" s="66"/>
      <c r="BE91" s="66"/>
      <c r="BF91" s="66"/>
      <c r="BG91" s="66"/>
      <c r="BH91" s="66"/>
      <c r="BI91" s="66"/>
      <c r="BJ91" s="66"/>
      <c r="BK91" s="66"/>
      <c r="BL91" s="66"/>
      <c r="BM91" s="66"/>
      <c r="BN91" s="66"/>
      <c r="BO91" s="66"/>
      <c r="BP91" s="66"/>
      <c r="BQ91" s="66"/>
      <c r="BR91" s="66"/>
      <c r="BS91" s="66"/>
      <c r="BT91" s="66"/>
      <c r="BU91" s="66"/>
      <c r="BV91" s="66"/>
      <c r="BW91" s="66"/>
      <c r="BX91" s="67"/>
      <c r="BY91"/>
    </row>
    <row r="92" spans="1:77" ht="7.2" customHeight="1" x14ac:dyDescent="0.3">
      <c r="A92" s="65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  <c r="BB92" s="66"/>
      <c r="BC92" s="66"/>
      <c r="BD92" s="66"/>
      <c r="BE92" s="66"/>
      <c r="BF92" s="66"/>
      <c r="BG92" s="66"/>
      <c r="BH92" s="66"/>
      <c r="BI92" s="66"/>
      <c r="BJ92" s="66"/>
      <c r="BK92" s="66"/>
      <c r="BL92" s="66"/>
      <c r="BM92" s="66"/>
      <c r="BN92" s="66"/>
      <c r="BO92" s="66"/>
      <c r="BP92" s="66"/>
      <c r="BQ92" s="66"/>
      <c r="BR92" s="66"/>
      <c r="BS92" s="66"/>
      <c r="BT92" s="66"/>
      <c r="BU92" s="66"/>
      <c r="BV92" s="66"/>
      <c r="BW92" s="66"/>
      <c r="BX92" s="67"/>
      <c r="BY92"/>
    </row>
    <row r="93" spans="1:77" ht="7.2" customHeight="1" thickBot="1" x14ac:dyDescent="0.3">
      <c r="A93" s="68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69"/>
      <c r="BE93" s="69"/>
      <c r="BF93" s="69"/>
      <c r="BG93" s="69"/>
      <c r="BH93" s="69"/>
      <c r="BI93" s="69"/>
      <c r="BJ93" s="69"/>
      <c r="BK93" s="69"/>
      <c r="BL93" s="69"/>
      <c r="BM93" s="69"/>
      <c r="BN93" s="69"/>
      <c r="BO93" s="69"/>
      <c r="BP93" s="69"/>
      <c r="BQ93" s="69"/>
      <c r="BR93" s="69"/>
      <c r="BS93" s="69"/>
      <c r="BT93" s="69"/>
      <c r="BU93" s="69"/>
      <c r="BV93" s="69"/>
      <c r="BW93" s="69"/>
      <c r="BX93" s="70"/>
    </row>
    <row r="94" spans="1:77" ht="7.2" customHeight="1" thickTop="1" x14ac:dyDescent="0.25"/>
    <row r="95" spans="1:77" ht="7.2" hidden="1" customHeight="1" x14ac:dyDescent="0.3"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</row>
    <row r="96" spans="1:77" ht="7.2" hidden="1" customHeight="1" x14ac:dyDescent="0.3"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</row>
    <row r="97" ht="7.2" hidden="1" customHeight="1" x14ac:dyDescent="0.25"/>
    <row r="98" ht="7.2" customHeight="1" x14ac:dyDescent="0.25"/>
    <row r="99" ht="7.2" customHeight="1" x14ac:dyDescent="0.25"/>
    <row r="100" ht="7.2" customHeight="1" x14ac:dyDescent="0.25"/>
    <row r="101" ht="7.2" customHeight="1" x14ac:dyDescent="0.25"/>
    <row r="102" ht="7.2" customHeight="1" x14ac:dyDescent="0.25"/>
    <row r="103" ht="7.2" customHeight="1" x14ac:dyDescent="0.25"/>
    <row r="104" ht="7.2" customHeight="1" x14ac:dyDescent="0.25"/>
    <row r="105" ht="7.2" customHeight="1" x14ac:dyDescent="0.25"/>
    <row r="106" ht="7.2" customHeight="1" x14ac:dyDescent="0.25"/>
    <row r="107" ht="7.2" customHeight="1" x14ac:dyDescent="0.25"/>
  </sheetData>
  <protectedRanges>
    <protectedRange sqref="BP2:BW4" name="Tax Year"/>
  </protectedRanges>
  <mergeCells count="11">
    <mergeCell ref="A89:BX93"/>
    <mergeCell ref="N43:AW44"/>
    <mergeCell ref="AX43:BG44"/>
    <mergeCell ref="A47:BX88"/>
    <mergeCell ref="BP2:BW4"/>
    <mergeCell ref="BP5:BW7"/>
    <mergeCell ref="A17:BX29"/>
    <mergeCell ref="H36:AL37"/>
    <mergeCell ref="AM36:BQ37"/>
    <mergeCell ref="H38:AL40"/>
    <mergeCell ref="AM38:BQ40"/>
  </mergeCells>
  <dataValidations count="1">
    <dataValidation type="list" allowBlank="1" showInputMessage="1" showErrorMessage="1" sqref="BP2:BW4" xr:uid="{00000000-0002-0000-0000-000000000000}">
      <formula1>$CC$2:$CC$11</formula1>
    </dataValidation>
  </dataValidations>
  <printOptions horizontalCentered="1" verticalCentered="1"/>
  <pageMargins left="0.3" right="0.3" top="0.6" bottom="0.3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promptTitle="Select Company Name" prompt="from the drop-down list using the down arrow icon" xr:uid="{00000000-0002-0000-0000-000001000000}">
          <x14:formula1>
            <xm:f>'Company Name'!$A$1:$A$55</xm:f>
          </x14:formula1>
          <xm:sqref>H38:AL40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7"/>
  <sheetViews>
    <sheetView showGridLines="0" showRowColHeaders="0" workbookViewId="0">
      <selection activeCell="D33" sqref="D33:O33"/>
    </sheetView>
  </sheetViews>
  <sheetFormatPr defaultColWidth="0" defaultRowHeight="15" customHeight="1" zeroHeight="1" x14ac:dyDescent="0.3"/>
  <cols>
    <col min="1" max="1" width="6.6640625" style="37" customWidth="1"/>
    <col min="2" max="2" width="5.6640625" style="37" customWidth="1"/>
    <col min="3" max="3" width="4.6640625" style="37" customWidth="1"/>
    <col min="4" max="4" width="3.5546875" style="37" customWidth="1"/>
    <col min="5" max="5" width="15.6640625" style="37" customWidth="1"/>
    <col min="6" max="7" width="3.6640625" style="37" customWidth="1"/>
    <col min="8" max="8" width="8.6640625" style="37" customWidth="1"/>
    <col min="9" max="9" width="4.6640625" style="37" customWidth="1"/>
    <col min="10" max="12" width="3.6640625" style="37" customWidth="1"/>
    <col min="13" max="13" width="15.6640625" style="37" customWidth="1"/>
    <col min="14" max="14" width="5.6640625" style="37" customWidth="1"/>
    <col min="15" max="15" width="4.6640625" style="37" customWidth="1"/>
    <col min="16" max="16" width="6.6640625" style="37" customWidth="1"/>
    <col min="17" max="18" width="15.6640625" style="37" customWidth="1"/>
    <col min="19" max="19" width="2.109375" style="37" customWidth="1"/>
    <col min="20" max="16384" width="0" style="37" hidden="1"/>
  </cols>
  <sheetData>
    <row r="1" spans="1:18" ht="15" customHeight="1" x14ac:dyDescent="0.3">
      <c r="E1" s="53"/>
      <c r="F1" s="53"/>
      <c r="G1" s="53"/>
      <c r="H1" s="53"/>
      <c r="I1" s="53"/>
      <c r="J1" s="53"/>
      <c r="K1" s="53"/>
      <c r="L1" s="53"/>
      <c r="M1" s="54"/>
      <c r="N1" s="54"/>
      <c r="O1" s="54"/>
      <c r="P1" s="54"/>
      <c r="Q1" s="54"/>
      <c r="R1" s="54"/>
    </row>
    <row r="2" spans="1:18" ht="21" x14ac:dyDescent="0.3">
      <c r="A2" s="27"/>
      <c r="B2" s="28"/>
      <c r="C2" s="28"/>
      <c r="D2" s="28"/>
      <c r="E2" s="114" t="s">
        <v>7</v>
      </c>
      <c r="F2" s="115"/>
      <c r="G2" s="115"/>
      <c r="H2" s="115"/>
      <c r="I2" s="115"/>
      <c r="J2" s="115"/>
      <c r="K2" s="115"/>
      <c r="L2" s="115"/>
      <c r="M2" s="115"/>
      <c r="N2" s="115"/>
      <c r="O2" s="29"/>
      <c r="P2" s="29"/>
      <c r="Q2" s="29"/>
      <c r="R2" s="30"/>
    </row>
    <row r="3" spans="1:18" ht="22.5" customHeight="1" x14ac:dyDescent="0.3">
      <c r="A3" s="31"/>
      <c r="B3" s="32"/>
      <c r="C3" s="32"/>
      <c r="D3" s="32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8" t="s">
        <v>50</v>
      </c>
      <c r="P3" s="118"/>
      <c r="Q3" s="118"/>
      <c r="R3" s="119"/>
    </row>
    <row r="4" spans="1:18" ht="15" customHeight="1" x14ac:dyDescent="0.3">
      <c r="A4" s="31"/>
      <c r="B4" s="32"/>
      <c r="C4" s="32"/>
      <c r="D4" s="32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20"/>
      <c r="P4" s="120"/>
      <c r="Q4" s="120"/>
      <c r="R4" s="119"/>
    </row>
    <row r="5" spans="1:18" ht="15" customHeight="1" x14ac:dyDescent="0.3">
      <c r="A5" s="31"/>
      <c r="B5" s="32"/>
      <c r="C5" s="32"/>
      <c r="D5" s="32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20"/>
      <c r="P5" s="120"/>
      <c r="Q5" s="120"/>
      <c r="R5" s="119"/>
    </row>
    <row r="6" spans="1:18" ht="15" customHeight="1" x14ac:dyDescent="0.3">
      <c r="A6" s="31"/>
      <c r="B6" s="32"/>
      <c r="C6" s="33" t="s">
        <v>8</v>
      </c>
      <c r="D6" s="34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8"/>
      <c r="P6" s="118"/>
      <c r="Q6" s="118"/>
      <c r="R6" s="119"/>
    </row>
    <row r="7" spans="1:18" ht="15.75" customHeight="1" x14ac:dyDescent="0.3">
      <c r="A7" s="31"/>
      <c r="B7" s="38"/>
      <c r="C7" s="38"/>
      <c r="D7" s="38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20"/>
      <c r="P7" s="120"/>
      <c r="Q7" s="120"/>
      <c r="R7" s="119"/>
    </row>
    <row r="8" spans="1:18" ht="21" x14ac:dyDescent="0.4">
      <c r="A8" s="121" t="s">
        <v>9</v>
      </c>
      <c r="B8" s="122"/>
      <c r="C8" s="122"/>
      <c r="D8" s="122"/>
      <c r="E8" s="36">
        <f>'Missouri Cover'!BP2</f>
        <v>2024</v>
      </c>
      <c r="F8" s="123" t="s">
        <v>51</v>
      </c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5"/>
    </row>
    <row r="9" spans="1:18" ht="18" customHeight="1" x14ac:dyDescent="0.3">
      <c r="A9" s="109" t="s">
        <v>1</v>
      </c>
      <c r="B9" s="110"/>
      <c r="C9" s="110"/>
      <c r="D9" s="110"/>
      <c r="E9" s="110"/>
      <c r="F9" s="110"/>
      <c r="G9" s="111"/>
      <c r="H9" s="111"/>
      <c r="I9" s="110"/>
      <c r="J9" s="110"/>
      <c r="K9" s="110"/>
      <c r="L9" s="112"/>
      <c r="M9" s="113" t="s">
        <v>10</v>
      </c>
      <c r="N9" s="91"/>
      <c r="O9" s="91"/>
      <c r="P9" s="91"/>
      <c r="Q9" s="91"/>
      <c r="R9" s="92"/>
    </row>
    <row r="10" spans="1:18" ht="30" customHeight="1" x14ac:dyDescent="0.3">
      <c r="A10" s="126" t="str">
        <f>IF('Missouri Cover'!$H$38="","",'Missouri Cover'!$H$38)</f>
        <v/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8"/>
      <c r="M10" s="129" t="str">
        <f>'Missouri Cover'!$AM$38</f>
        <v/>
      </c>
      <c r="N10" s="130"/>
      <c r="O10" s="130"/>
      <c r="P10" s="130"/>
      <c r="Q10" s="130"/>
      <c r="R10" s="131"/>
    </row>
    <row r="11" spans="1:18" ht="18" customHeight="1" x14ac:dyDescent="0.3">
      <c r="A11" s="132"/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4"/>
    </row>
    <row r="12" spans="1:18" ht="17.399999999999999" x14ac:dyDescent="0.3">
      <c r="A12" s="135" t="s">
        <v>52</v>
      </c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7"/>
    </row>
    <row r="13" spans="1:18" ht="18" customHeight="1" x14ac:dyDescent="0.3">
      <c r="A13" s="55"/>
      <c r="B13" s="138" t="s">
        <v>53</v>
      </c>
      <c r="C13" s="139"/>
      <c r="D13" s="139"/>
      <c r="E13" s="139"/>
      <c r="F13" s="139"/>
      <c r="G13" s="139"/>
      <c r="H13" s="139"/>
      <c r="I13" s="139"/>
      <c r="J13" s="140"/>
      <c r="K13" s="141"/>
      <c r="L13" s="142"/>
      <c r="M13" s="138" t="s">
        <v>54</v>
      </c>
      <c r="N13" s="139"/>
      <c r="O13" s="139"/>
      <c r="P13" s="139"/>
      <c r="Q13" s="139"/>
      <c r="R13" s="140"/>
    </row>
    <row r="14" spans="1:18" ht="18" customHeight="1" x14ac:dyDescent="0.3">
      <c r="A14" s="56"/>
      <c r="B14" s="138" t="s">
        <v>55</v>
      </c>
      <c r="C14" s="139"/>
      <c r="D14" s="139"/>
      <c r="E14" s="139"/>
      <c r="F14" s="139"/>
      <c r="G14" s="139"/>
      <c r="H14" s="139"/>
      <c r="I14" s="139"/>
      <c r="J14" s="140"/>
      <c r="K14" s="143"/>
      <c r="L14" s="144"/>
      <c r="M14" s="138" t="s">
        <v>56</v>
      </c>
      <c r="N14" s="139"/>
      <c r="O14" s="139"/>
      <c r="P14" s="139"/>
      <c r="Q14" s="139"/>
      <c r="R14" s="140"/>
    </row>
    <row r="15" spans="1:18" ht="18" customHeight="1" x14ac:dyDescent="0.3">
      <c r="A15" s="56"/>
      <c r="B15" s="138" t="s">
        <v>57</v>
      </c>
      <c r="C15" s="139"/>
      <c r="D15" s="139"/>
      <c r="E15" s="139"/>
      <c r="F15" s="139"/>
      <c r="G15" s="139"/>
      <c r="H15" s="139"/>
      <c r="I15" s="139"/>
      <c r="J15" s="140"/>
      <c r="K15" s="143"/>
      <c r="L15" s="144"/>
      <c r="M15" s="138" t="s">
        <v>58</v>
      </c>
      <c r="N15" s="139"/>
      <c r="O15" s="139"/>
      <c r="P15" s="139"/>
      <c r="Q15" s="139"/>
      <c r="R15" s="140"/>
    </row>
    <row r="16" spans="1:18" ht="18" customHeight="1" x14ac:dyDescent="0.3">
      <c r="A16" s="56"/>
      <c r="B16" s="145" t="s">
        <v>59</v>
      </c>
      <c r="C16" s="146"/>
      <c r="D16" s="146"/>
      <c r="E16" s="146"/>
      <c r="F16" s="146"/>
      <c r="G16" s="146"/>
      <c r="H16" s="146"/>
      <c r="I16" s="146"/>
      <c r="J16" s="147"/>
      <c r="K16" s="143"/>
      <c r="L16" s="144"/>
      <c r="M16" s="145" t="s">
        <v>60</v>
      </c>
      <c r="N16" s="146"/>
      <c r="O16" s="146"/>
      <c r="P16" s="146"/>
      <c r="Q16" s="146"/>
      <c r="R16" s="147"/>
    </row>
    <row r="17" spans="1:18" ht="14.4" x14ac:dyDescent="0.3">
      <c r="A17" s="148"/>
      <c r="B17" s="149"/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50"/>
      <c r="N17" s="150"/>
      <c r="O17" s="150"/>
      <c r="P17" s="150"/>
      <c r="Q17" s="149"/>
      <c r="R17" s="151"/>
    </row>
    <row r="18" spans="1:18" ht="30" customHeight="1" x14ac:dyDescent="0.3">
      <c r="A18" s="152" t="s">
        <v>61</v>
      </c>
      <c r="B18" s="153"/>
      <c r="C18" s="153"/>
      <c r="D18" s="153"/>
      <c r="E18" s="153"/>
      <c r="F18" s="153"/>
      <c r="G18" s="153"/>
      <c r="H18" s="153"/>
      <c r="I18" s="153"/>
      <c r="J18" s="154"/>
      <c r="K18" s="155"/>
      <c r="L18" s="156"/>
      <c r="M18" s="156"/>
      <c r="N18" s="156"/>
      <c r="O18" s="156"/>
      <c r="P18" s="156"/>
      <c r="Q18" s="156"/>
      <c r="R18" s="157"/>
    </row>
    <row r="19" spans="1:18" ht="14.4" x14ac:dyDescent="0.3">
      <c r="A19" s="164"/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49"/>
      <c r="N19" s="149"/>
      <c r="O19" s="149"/>
      <c r="P19" s="149"/>
      <c r="Q19" s="165"/>
      <c r="R19" s="166"/>
    </row>
    <row r="20" spans="1:18" ht="17.399999999999999" x14ac:dyDescent="0.3">
      <c r="A20" s="167" t="s">
        <v>62</v>
      </c>
      <c r="B20" s="168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9"/>
    </row>
    <row r="21" spans="1:18" ht="15" customHeight="1" x14ac:dyDescent="0.3">
      <c r="A21" s="170"/>
      <c r="B21" s="171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2"/>
    </row>
    <row r="22" spans="1:18" ht="14.4" x14ac:dyDescent="0.3">
      <c r="A22" s="173"/>
      <c r="B22" s="174"/>
      <c r="C22" s="174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Q22" s="174"/>
      <c r="R22" s="175"/>
    </row>
    <row r="23" spans="1:18" ht="15" customHeight="1" x14ac:dyDescent="0.3">
      <c r="A23" s="176" t="s">
        <v>63</v>
      </c>
      <c r="B23" s="177"/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  <c r="Q23" s="177"/>
      <c r="R23" s="178"/>
    </row>
    <row r="24" spans="1:18" ht="27" customHeight="1" x14ac:dyDescent="0.3">
      <c r="A24" s="179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1"/>
    </row>
    <row r="25" spans="1:18" ht="15" customHeight="1" x14ac:dyDescent="0.3">
      <c r="A25" s="170"/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2"/>
    </row>
    <row r="26" spans="1:18" ht="14.4" x14ac:dyDescent="0.3">
      <c r="A26" s="182"/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4"/>
    </row>
    <row r="27" spans="1:18" ht="17.399999999999999" x14ac:dyDescent="0.3">
      <c r="A27" s="185" t="s">
        <v>64</v>
      </c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O27" s="186"/>
      <c r="P27" s="186"/>
      <c r="Q27" s="186"/>
      <c r="R27" s="187"/>
    </row>
    <row r="28" spans="1:18" ht="15.6" x14ac:dyDescent="0.3">
      <c r="A28" s="188" t="s">
        <v>65</v>
      </c>
      <c r="B28" s="189"/>
      <c r="C28" s="189"/>
      <c r="D28" s="189"/>
      <c r="E28" s="189"/>
      <c r="F28" s="189"/>
      <c r="G28" s="189"/>
      <c r="H28" s="189"/>
      <c r="I28" s="190"/>
      <c r="J28" s="191"/>
      <c r="K28" s="188" t="s">
        <v>66</v>
      </c>
      <c r="L28" s="189"/>
      <c r="M28" s="189"/>
      <c r="N28" s="189"/>
      <c r="O28" s="189"/>
      <c r="P28" s="189"/>
      <c r="Q28" s="189"/>
      <c r="R28" s="192"/>
    </row>
    <row r="29" spans="1:18" ht="30" customHeight="1" x14ac:dyDescent="0.3">
      <c r="A29" s="193"/>
      <c r="B29" s="194"/>
      <c r="C29" s="194"/>
      <c r="D29" s="194"/>
      <c r="E29" s="194"/>
      <c r="F29" s="194"/>
      <c r="G29" s="194"/>
      <c r="H29" s="194"/>
      <c r="I29" s="194"/>
      <c r="J29" s="195"/>
      <c r="K29" s="196"/>
      <c r="L29" s="197"/>
      <c r="M29" s="197"/>
      <c r="N29" s="197"/>
      <c r="O29" s="197"/>
      <c r="P29" s="197"/>
      <c r="Q29" s="197"/>
      <c r="R29" s="198"/>
    </row>
    <row r="30" spans="1:18" ht="14.4" x14ac:dyDescent="0.3">
      <c r="A30" s="199"/>
      <c r="B30" s="200"/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00"/>
      <c r="Q30" s="200"/>
      <c r="R30" s="201"/>
    </row>
    <row r="31" spans="1:18" ht="30" customHeight="1" x14ac:dyDescent="0.3">
      <c r="A31" s="158" t="s">
        <v>67</v>
      </c>
      <c r="B31" s="159"/>
      <c r="C31" s="159"/>
      <c r="D31" s="159"/>
      <c r="E31" s="159"/>
      <c r="F31" s="159"/>
      <c r="G31" s="159"/>
      <c r="H31" s="159"/>
      <c r="I31" s="159"/>
      <c r="J31" s="160"/>
      <c r="K31" s="161"/>
      <c r="L31" s="162"/>
      <c r="M31" s="162"/>
      <c r="N31" s="162"/>
      <c r="O31" s="162"/>
      <c r="P31" s="162"/>
      <c r="Q31" s="163"/>
      <c r="R31" s="57" t="s">
        <v>68</v>
      </c>
    </row>
    <row r="32" spans="1:18" ht="22.5" customHeight="1" x14ac:dyDescent="0.3">
      <c r="A32" s="158" t="s">
        <v>69</v>
      </c>
      <c r="B32" s="159"/>
      <c r="C32" s="159"/>
      <c r="D32" s="159"/>
      <c r="E32" s="159"/>
      <c r="F32" s="159"/>
      <c r="G32" s="159"/>
      <c r="H32" s="159"/>
      <c r="I32" s="159"/>
      <c r="J32" s="159"/>
      <c r="K32" s="159"/>
      <c r="L32" s="159"/>
      <c r="M32" s="159"/>
      <c r="N32" s="159"/>
      <c r="O32" s="159"/>
      <c r="P32" s="159"/>
      <c r="Q32" s="159"/>
      <c r="R32" s="160"/>
    </row>
    <row r="33" spans="1:18" ht="30" customHeight="1" x14ac:dyDescent="0.3">
      <c r="A33" s="202" t="s">
        <v>70</v>
      </c>
      <c r="B33" s="203"/>
      <c r="C33" s="204"/>
      <c r="D33" s="205"/>
      <c r="E33" s="206"/>
      <c r="F33" s="206"/>
      <c r="G33" s="206"/>
      <c r="H33" s="206"/>
      <c r="I33" s="206"/>
      <c r="J33" s="206"/>
      <c r="K33" s="206"/>
      <c r="L33" s="206"/>
      <c r="M33" s="206"/>
      <c r="N33" s="206"/>
      <c r="O33" s="207"/>
      <c r="P33" s="208" t="s">
        <v>71</v>
      </c>
      <c r="Q33" s="209"/>
      <c r="R33" s="58">
        <f>E8</f>
        <v>2024</v>
      </c>
    </row>
    <row r="34" spans="1:18" ht="30" customHeight="1" x14ac:dyDescent="0.3">
      <c r="A34" s="202" t="s">
        <v>72</v>
      </c>
      <c r="B34" s="210"/>
      <c r="C34" s="210"/>
      <c r="D34" s="211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3"/>
      <c r="Q34" s="213"/>
      <c r="R34" s="214"/>
    </row>
    <row r="35" spans="1:18" ht="14.4" x14ac:dyDescent="0.3">
      <c r="A35" s="215"/>
      <c r="B35" s="216"/>
      <c r="C35" s="216"/>
      <c r="D35" s="216"/>
      <c r="E35" s="216"/>
      <c r="F35" s="216"/>
      <c r="G35" s="216"/>
      <c r="H35" s="216"/>
      <c r="I35" s="216"/>
      <c r="J35" s="216"/>
      <c r="K35" s="216"/>
      <c r="L35" s="216"/>
      <c r="M35" s="216"/>
      <c r="N35" s="216"/>
      <c r="O35" s="216"/>
      <c r="P35" s="216"/>
      <c r="Q35" s="216"/>
      <c r="R35" s="217"/>
    </row>
    <row r="36" spans="1:18" ht="17.399999999999999" x14ac:dyDescent="0.3">
      <c r="A36" s="135" t="s">
        <v>73</v>
      </c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7"/>
    </row>
    <row r="37" spans="1:18" ht="14.4" x14ac:dyDescent="0.3">
      <c r="A37" s="218" t="s">
        <v>74</v>
      </c>
      <c r="B37" s="219"/>
      <c r="C37" s="220"/>
      <c r="D37" s="224"/>
      <c r="E37" s="225"/>
      <c r="F37" s="226"/>
      <c r="G37" s="226"/>
      <c r="H37" s="226"/>
      <c r="I37" s="226"/>
      <c r="J37" s="226"/>
      <c r="K37" s="226"/>
      <c r="L37" s="227"/>
      <c r="M37" s="232" t="s">
        <v>75</v>
      </c>
      <c r="N37" s="233"/>
      <c r="O37" s="233"/>
      <c r="P37" s="236"/>
      <c r="Q37" s="237"/>
      <c r="R37" s="238"/>
    </row>
    <row r="38" spans="1:18" ht="18.75" customHeight="1" x14ac:dyDescent="0.3">
      <c r="A38" s="221"/>
      <c r="B38" s="222"/>
      <c r="C38" s="223"/>
      <c r="D38" s="228"/>
      <c r="E38" s="229"/>
      <c r="F38" s="230"/>
      <c r="G38" s="230"/>
      <c r="H38" s="230"/>
      <c r="I38" s="230"/>
      <c r="J38" s="230"/>
      <c r="K38" s="230"/>
      <c r="L38" s="231"/>
      <c r="M38" s="234"/>
      <c r="N38" s="235"/>
      <c r="O38" s="235"/>
      <c r="P38" s="239"/>
      <c r="Q38" s="240"/>
      <c r="R38" s="241"/>
    </row>
    <row r="39" spans="1:18" ht="18.75" customHeight="1" x14ac:dyDescent="0.3">
      <c r="A39" s="246" t="s">
        <v>76</v>
      </c>
      <c r="B39" s="247"/>
      <c r="C39" s="247"/>
      <c r="D39" s="247"/>
      <c r="E39" s="247"/>
      <c r="F39" s="247"/>
      <c r="G39" s="247"/>
      <c r="H39" s="247"/>
      <c r="I39" s="247"/>
      <c r="J39" s="247"/>
      <c r="K39" s="247"/>
      <c r="L39" s="248"/>
      <c r="M39" s="249" t="s">
        <v>77</v>
      </c>
      <c r="N39" s="91"/>
      <c r="O39" s="91"/>
      <c r="P39" s="91"/>
      <c r="Q39" s="91"/>
      <c r="R39" s="92"/>
    </row>
    <row r="40" spans="1:18" ht="30" customHeight="1" x14ac:dyDescent="0.3">
      <c r="A40" s="250"/>
      <c r="B40" s="251"/>
      <c r="C40" s="252"/>
      <c r="D40" s="253" t="s">
        <v>78</v>
      </c>
      <c r="E40" s="254"/>
      <c r="F40" s="255"/>
      <c r="G40" s="256"/>
      <c r="H40" s="256"/>
      <c r="I40" s="257"/>
      <c r="J40" s="258" t="s">
        <v>79</v>
      </c>
      <c r="K40" s="259"/>
      <c r="L40" s="260"/>
      <c r="M40" s="261"/>
      <c r="N40" s="262"/>
      <c r="O40" s="262"/>
      <c r="P40" s="262"/>
      <c r="Q40" s="262"/>
      <c r="R40" s="263"/>
    </row>
    <row r="41" spans="1:18" ht="30" customHeight="1" x14ac:dyDescent="0.3">
      <c r="A41" s="270" t="s">
        <v>80</v>
      </c>
      <c r="B41" s="271"/>
      <c r="C41" s="271"/>
      <c r="D41" s="271"/>
      <c r="E41" s="272"/>
      <c r="F41" s="273"/>
      <c r="G41" s="256"/>
      <c r="H41" s="256"/>
      <c r="I41" s="256"/>
      <c r="J41" s="256"/>
      <c r="K41" s="256"/>
      <c r="L41" s="257"/>
      <c r="M41" s="264"/>
      <c r="N41" s="265"/>
      <c r="O41" s="265"/>
      <c r="P41" s="265"/>
      <c r="Q41" s="265"/>
      <c r="R41" s="266"/>
    </row>
    <row r="42" spans="1:18" ht="30" customHeight="1" x14ac:dyDescent="0.3">
      <c r="A42" s="270" t="s">
        <v>81</v>
      </c>
      <c r="B42" s="271"/>
      <c r="C42" s="271"/>
      <c r="D42" s="271"/>
      <c r="E42" s="272"/>
      <c r="F42" s="274"/>
      <c r="G42" s="275"/>
      <c r="H42" s="275"/>
      <c r="I42" s="275"/>
      <c r="J42" s="275"/>
      <c r="K42" s="275"/>
      <c r="L42" s="276"/>
      <c r="M42" s="264"/>
      <c r="N42" s="265"/>
      <c r="O42" s="265"/>
      <c r="P42" s="265"/>
      <c r="Q42" s="265"/>
      <c r="R42" s="266"/>
    </row>
    <row r="43" spans="1:18" ht="30" customHeight="1" x14ac:dyDescent="0.3">
      <c r="A43" s="270" t="s">
        <v>82</v>
      </c>
      <c r="B43" s="271"/>
      <c r="C43" s="271"/>
      <c r="D43" s="271"/>
      <c r="E43" s="272"/>
      <c r="F43" s="277"/>
      <c r="G43" s="278"/>
      <c r="H43" s="278"/>
      <c r="I43" s="278"/>
      <c r="J43" s="278"/>
      <c r="K43" s="278"/>
      <c r="L43" s="279"/>
      <c r="M43" s="267"/>
      <c r="N43" s="268"/>
      <c r="O43" s="268"/>
      <c r="P43" s="268"/>
      <c r="Q43" s="268"/>
      <c r="R43" s="269"/>
    </row>
    <row r="44" spans="1:18" ht="15" customHeight="1" x14ac:dyDescent="0.3">
      <c r="A44" s="215"/>
      <c r="B44" s="216"/>
      <c r="C44" s="216"/>
      <c r="D44" s="216"/>
      <c r="E44" s="216"/>
      <c r="F44" s="216"/>
      <c r="G44" s="216"/>
      <c r="H44" s="216"/>
      <c r="I44" s="216"/>
      <c r="J44" s="216"/>
      <c r="K44" s="216"/>
      <c r="L44" s="216"/>
      <c r="M44" s="216"/>
      <c r="N44" s="216"/>
      <c r="O44" s="216"/>
      <c r="P44" s="216"/>
      <c r="Q44" s="216"/>
      <c r="R44" s="217"/>
    </row>
    <row r="45" spans="1:18" ht="14.4" customHeight="1" x14ac:dyDescent="0.3">
      <c r="A45" s="242">
        <v>45292</v>
      </c>
      <c r="B45" s="243"/>
      <c r="C45" s="244"/>
      <c r="D45" s="245"/>
      <c r="E45" s="245"/>
      <c r="F45" s="245"/>
      <c r="G45" s="245"/>
      <c r="H45" s="245"/>
      <c r="I45" s="245"/>
      <c r="J45" s="245"/>
      <c r="K45" s="245"/>
      <c r="L45" s="245"/>
      <c r="M45" s="245"/>
      <c r="N45" s="245"/>
      <c r="O45" s="245"/>
      <c r="P45" s="245"/>
      <c r="Q45" s="245"/>
      <c r="R45" s="46" t="s">
        <v>83</v>
      </c>
    </row>
    <row r="46" spans="1:18" ht="6.6" customHeight="1" x14ac:dyDescent="0.3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</row>
    <row r="47" spans="1:18" ht="14.4" hidden="1" x14ac:dyDescent="0.3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</row>
  </sheetData>
  <mergeCells count="67">
    <mergeCell ref="A44:R44"/>
    <mergeCell ref="A45:B45"/>
    <mergeCell ref="C45:Q45"/>
    <mergeCell ref="A39:L39"/>
    <mergeCell ref="M39:R39"/>
    <mergeCell ref="A40:C40"/>
    <mergeCell ref="D40:E40"/>
    <mergeCell ref="F40:I40"/>
    <mergeCell ref="J40:L40"/>
    <mergeCell ref="M40:R43"/>
    <mergeCell ref="A41:E41"/>
    <mergeCell ref="F41:L41"/>
    <mergeCell ref="A42:E42"/>
    <mergeCell ref="F42:L42"/>
    <mergeCell ref="A43:E43"/>
    <mergeCell ref="F43:L43"/>
    <mergeCell ref="A35:R35"/>
    <mergeCell ref="A36:R36"/>
    <mergeCell ref="A37:C38"/>
    <mergeCell ref="D37:L38"/>
    <mergeCell ref="M37:O38"/>
    <mergeCell ref="P37:R38"/>
    <mergeCell ref="A32:R32"/>
    <mergeCell ref="A33:C33"/>
    <mergeCell ref="D33:O33"/>
    <mergeCell ref="P33:Q33"/>
    <mergeCell ref="A34:C34"/>
    <mergeCell ref="D34:R34"/>
    <mergeCell ref="A31:J31"/>
    <mergeCell ref="K31:Q31"/>
    <mergeCell ref="A19:R19"/>
    <mergeCell ref="A20:R20"/>
    <mergeCell ref="A21:R22"/>
    <mergeCell ref="A23:R24"/>
    <mergeCell ref="A25:R26"/>
    <mergeCell ref="A27:R27"/>
    <mergeCell ref="A28:J28"/>
    <mergeCell ref="K28:R28"/>
    <mergeCell ref="A29:J29"/>
    <mergeCell ref="K29:R29"/>
    <mergeCell ref="A30:R30"/>
    <mergeCell ref="B16:J16"/>
    <mergeCell ref="K16:L16"/>
    <mergeCell ref="M16:R16"/>
    <mergeCell ref="A17:R17"/>
    <mergeCell ref="A18:J18"/>
    <mergeCell ref="K18:R18"/>
    <mergeCell ref="B14:J14"/>
    <mergeCell ref="K14:L14"/>
    <mergeCell ref="M14:R14"/>
    <mergeCell ref="B15:J15"/>
    <mergeCell ref="K15:L15"/>
    <mergeCell ref="M15:R15"/>
    <mergeCell ref="A10:L10"/>
    <mergeCell ref="M10:R10"/>
    <mergeCell ref="A11:R11"/>
    <mergeCell ref="A12:R12"/>
    <mergeCell ref="B13:J13"/>
    <mergeCell ref="K13:L13"/>
    <mergeCell ref="M13:R13"/>
    <mergeCell ref="A9:L9"/>
    <mergeCell ref="M9:R9"/>
    <mergeCell ref="E2:N7"/>
    <mergeCell ref="O3:R5"/>
    <mergeCell ref="O6:R7"/>
    <mergeCell ref="A8:D8"/>
    <mergeCell ref="F8:R8"/>
  </mergeCells>
  <pageMargins left="0.7" right="0.7" top="0.75" bottom="0.75" header="0.3" footer="0.3"/>
  <ignoredErrors>
    <ignoredError sqref="E8" unlocked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59"/>
  <sheetViews>
    <sheetView showGridLines="0" workbookViewId="0">
      <selection activeCell="A9" sqref="A9:L9"/>
    </sheetView>
  </sheetViews>
  <sheetFormatPr defaultColWidth="0" defaultRowHeight="14.4" customHeight="1" zeroHeight="1" x14ac:dyDescent="0.3"/>
  <cols>
    <col min="1" max="1" width="6.6640625" style="59" customWidth="1"/>
    <col min="2" max="2" width="5.6640625" style="59" customWidth="1"/>
    <col min="3" max="3" width="4.6640625" style="59" customWidth="1"/>
    <col min="4" max="4" width="3.6640625" style="59" customWidth="1"/>
    <col min="5" max="5" width="15.6640625" style="59" customWidth="1"/>
    <col min="6" max="7" width="3.6640625" style="59" customWidth="1"/>
    <col min="8" max="8" width="8.6640625" style="59" customWidth="1"/>
    <col min="9" max="9" width="4.6640625" style="59" customWidth="1"/>
    <col min="10" max="12" width="3.6640625" style="59" customWidth="1"/>
    <col min="13" max="13" width="15.6640625" style="59" customWidth="1"/>
    <col min="14" max="14" width="5.6640625" style="59" customWidth="1"/>
    <col min="15" max="15" width="4.6640625" style="59" customWidth="1"/>
    <col min="16" max="16" width="6.6640625" style="59" customWidth="1"/>
    <col min="17" max="18" width="15.6640625" style="59" customWidth="1"/>
    <col min="19" max="19" width="1.6640625" style="59" customWidth="1"/>
    <col min="20" max="16384" width="0" style="59" hidden="1"/>
  </cols>
  <sheetData>
    <row r="1" spans="1:18" ht="15" customHeight="1" x14ac:dyDescent="0.3"/>
    <row r="2" spans="1:18" ht="21" x14ac:dyDescent="0.3">
      <c r="A2" s="27"/>
      <c r="B2" s="28"/>
      <c r="C2" s="28"/>
      <c r="D2" s="28"/>
      <c r="E2" s="114" t="s">
        <v>7</v>
      </c>
      <c r="F2" s="115"/>
      <c r="G2" s="115"/>
      <c r="H2" s="115"/>
      <c r="I2" s="115"/>
      <c r="J2" s="115"/>
      <c r="K2" s="115"/>
      <c r="L2" s="115"/>
      <c r="M2" s="115"/>
      <c r="N2" s="115"/>
      <c r="O2" s="29"/>
      <c r="P2" s="29"/>
      <c r="Q2" s="29"/>
      <c r="R2" s="30"/>
    </row>
    <row r="3" spans="1:18" ht="22.5" customHeight="1" x14ac:dyDescent="0.3">
      <c r="A3" s="31"/>
      <c r="B3" s="32"/>
      <c r="C3" s="32"/>
      <c r="D3" s="32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8" t="s">
        <v>129</v>
      </c>
      <c r="P3" s="118"/>
      <c r="Q3" s="118"/>
      <c r="R3" s="119"/>
    </row>
    <row r="4" spans="1:18" ht="15" customHeight="1" x14ac:dyDescent="0.3">
      <c r="A4" s="31"/>
      <c r="B4" s="32"/>
      <c r="C4" s="32"/>
      <c r="D4" s="32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20"/>
      <c r="P4" s="120"/>
      <c r="Q4" s="120"/>
      <c r="R4" s="119"/>
    </row>
    <row r="5" spans="1:18" ht="15" customHeight="1" x14ac:dyDescent="0.3">
      <c r="A5" s="31"/>
      <c r="B5" s="32"/>
      <c r="C5" s="32"/>
      <c r="D5" s="32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20"/>
      <c r="P5" s="120"/>
      <c r="Q5" s="120"/>
      <c r="R5" s="119"/>
    </row>
    <row r="6" spans="1:18" ht="15" customHeight="1" x14ac:dyDescent="0.3">
      <c r="A6" s="31"/>
      <c r="B6" s="32"/>
      <c r="C6" s="33" t="s">
        <v>8</v>
      </c>
      <c r="D6" s="34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8"/>
      <c r="P6" s="118"/>
      <c r="Q6" s="118"/>
      <c r="R6" s="119"/>
    </row>
    <row r="7" spans="1:18" ht="15.75" customHeight="1" x14ac:dyDescent="0.3">
      <c r="A7" s="31"/>
      <c r="B7" s="38"/>
      <c r="C7" s="38"/>
      <c r="D7" s="38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20"/>
      <c r="P7" s="120"/>
      <c r="Q7" s="120"/>
      <c r="R7" s="119"/>
    </row>
    <row r="8" spans="1:18" ht="23.4" x14ac:dyDescent="0.45">
      <c r="A8" s="121" t="s">
        <v>9</v>
      </c>
      <c r="B8" s="122"/>
      <c r="C8" s="122"/>
      <c r="D8" s="122"/>
      <c r="E8" s="36">
        <f>'Schedule 1'!E8</f>
        <v>2024</v>
      </c>
      <c r="F8" s="320" t="s">
        <v>130</v>
      </c>
      <c r="G8" s="321"/>
      <c r="H8" s="321"/>
      <c r="I8" s="321"/>
      <c r="J8" s="321"/>
      <c r="K8" s="321"/>
      <c r="L8" s="321"/>
      <c r="M8" s="321"/>
      <c r="N8" s="321"/>
      <c r="O8" s="321"/>
      <c r="P8" s="321"/>
      <c r="Q8" s="321"/>
      <c r="R8" s="322"/>
    </row>
    <row r="9" spans="1:18" ht="18" customHeight="1" x14ac:dyDescent="0.3">
      <c r="A9" s="109" t="s">
        <v>1</v>
      </c>
      <c r="B9" s="110"/>
      <c r="C9" s="110"/>
      <c r="D9" s="110"/>
      <c r="E9" s="110"/>
      <c r="F9" s="110"/>
      <c r="G9" s="111"/>
      <c r="H9" s="111"/>
      <c r="I9" s="110"/>
      <c r="J9" s="110"/>
      <c r="K9" s="110"/>
      <c r="L9" s="112"/>
      <c r="M9" s="113" t="s">
        <v>10</v>
      </c>
      <c r="N9" s="91"/>
      <c r="O9" s="91"/>
      <c r="P9" s="91"/>
      <c r="Q9" s="91"/>
      <c r="R9" s="92"/>
    </row>
    <row r="10" spans="1:18" ht="30" customHeight="1" x14ac:dyDescent="0.3">
      <c r="A10" s="126" t="str">
        <f>IF('Missouri Cover'!$H$38="","",'Missouri Cover'!$H$38)</f>
        <v/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8"/>
      <c r="M10" s="129" t="str">
        <f>'Missouri Cover'!$AM$38</f>
        <v/>
      </c>
      <c r="N10" s="130"/>
      <c r="O10" s="130"/>
      <c r="P10" s="130"/>
      <c r="Q10" s="130"/>
      <c r="R10" s="131"/>
    </row>
    <row r="11" spans="1:18" ht="18" customHeight="1" x14ac:dyDescent="0.3">
      <c r="A11" s="132"/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4"/>
    </row>
    <row r="12" spans="1:18" ht="30.75" customHeight="1" x14ac:dyDescent="0.3">
      <c r="A12" s="323" t="s">
        <v>1</v>
      </c>
      <c r="B12" s="324"/>
      <c r="C12" s="324"/>
      <c r="D12" s="324"/>
      <c r="E12" s="324"/>
      <c r="F12" s="324"/>
      <c r="G12" s="305"/>
      <c r="H12" s="305"/>
      <c r="I12" s="305"/>
      <c r="J12" s="305"/>
      <c r="K12" s="305"/>
      <c r="L12" s="305"/>
      <c r="M12" s="305"/>
      <c r="N12" s="305"/>
      <c r="O12" s="305"/>
      <c r="P12" s="305"/>
      <c r="Q12" s="305"/>
      <c r="R12" s="305"/>
    </row>
    <row r="13" spans="1:18" ht="30" customHeight="1" x14ac:dyDescent="0.3">
      <c r="A13" s="302" t="s">
        <v>131</v>
      </c>
      <c r="B13" s="303"/>
      <c r="C13" s="303"/>
      <c r="D13" s="303"/>
      <c r="E13" s="303"/>
      <c r="F13" s="303"/>
      <c r="G13" s="305"/>
      <c r="H13" s="305"/>
      <c r="I13" s="305"/>
      <c r="J13" s="305"/>
      <c r="K13" s="305"/>
      <c r="L13" s="305"/>
      <c r="M13" s="305"/>
      <c r="N13" s="305"/>
      <c r="O13" s="305"/>
      <c r="P13" s="305"/>
      <c r="Q13" s="305"/>
      <c r="R13" s="305"/>
    </row>
    <row r="14" spans="1:18" ht="30" customHeight="1" x14ac:dyDescent="0.3">
      <c r="A14" s="302" t="s">
        <v>132</v>
      </c>
      <c r="B14" s="303"/>
      <c r="C14" s="303"/>
      <c r="D14" s="303"/>
      <c r="E14" s="303"/>
      <c r="F14" s="303"/>
      <c r="G14" s="305"/>
      <c r="H14" s="305"/>
      <c r="I14" s="305"/>
      <c r="J14" s="305"/>
      <c r="K14" s="305"/>
      <c r="L14" s="305"/>
      <c r="M14" s="305"/>
      <c r="N14" s="305"/>
      <c r="O14" s="305"/>
      <c r="P14" s="305"/>
      <c r="Q14" s="305"/>
      <c r="R14" s="305"/>
    </row>
    <row r="15" spans="1:18" ht="30" customHeight="1" x14ac:dyDescent="0.3">
      <c r="A15" s="302" t="s">
        <v>133</v>
      </c>
      <c r="B15" s="303"/>
      <c r="C15" s="303"/>
      <c r="D15" s="303"/>
      <c r="E15" s="303"/>
      <c r="F15" s="303"/>
      <c r="G15" s="304"/>
      <c r="H15" s="281"/>
      <c r="I15" s="281"/>
      <c r="J15" s="281"/>
      <c r="K15" s="281"/>
      <c r="L15" s="282"/>
      <c r="M15" s="304"/>
      <c r="N15" s="130"/>
      <c r="O15" s="130"/>
      <c r="P15" s="131"/>
      <c r="Q15" s="312"/>
      <c r="R15" s="313"/>
    </row>
    <row r="16" spans="1:18" ht="30" customHeight="1" x14ac:dyDescent="0.3">
      <c r="A16" s="302" t="s">
        <v>134</v>
      </c>
      <c r="B16" s="303"/>
      <c r="C16" s="303"/>
      <c r="D16" s="303"/>
      <c r="E16" s="303"/>
      <c r="F16" s="303"/>
      <c r="G16" s="305"/>
      <c r="H16" s="305"/>
      <c r="I16" s="305"/>
      <c r="J16" s="305"/>
      <c r="K16" s="305"/>
      <c r="L16" s="305"/>
      <c r="M16" s="305"/>
      <c r="N16" s="305"/>
      <c r="O16" s="305"/>
      <c r="P16" s="305"/>
      <c r="Q16" s="305"/>
      <c r="R16" s="305"/>
    </row>
    <row r="17" spans="1:33" ht="30" customHeight="1" x14ac:dyDescent="0.3">
      <c r="A17" s="302" t="s">
        <v>135</v>
      </c>
      <c r="B17" s="303"/>
      <c r="C17" s="303"/>
      <c r="D17" s="303"/>
      <c r="E17" s="303"/>
      <c r="F17" s="303"/>
      <c r="G17" s="305"/>
      <c r="H17" s="305"/>
      <c r="I17" s="305"/>
      <c r="J17" s="305"/>
      <c r="K17" s="305"/>
      <c r="L17" s="305"/>
      <c r="M17" s="305"/>
      <c r="N17" s="305"/>
      <c r="O17" s="305"/>
      <c r="P17" s="305"/>
      <c r="Q17" s="305"/>
      <c r="R17" s="305"/>
    </row>
    <row r="18" spans="1:33" ht="30" customHeight="1" x14ac:dyDescent="0.3">
      <c r="A18" s="302" t="s">
        <v>136</v>
      </c>
      <c r="B18" s="303"/>
      <c r="C18" s="303"/>
      <c r="D18" s="303"/>
      <c r="E18" s="303"/>
      <c r="F18" s="303"/>
      <c r="G18" s="304"/>
      <c r="H18" s="281"/>
      <c r="I18" s="281"/>
      <c r="J18" s="281"/>
      <c r="K18" s="281"/>
      <c r="L18" s="282"/>
      <c r="M18" s="304"/>
      <c r="N18" s="130"/>
      <c r="O18" s="130"/>
      <c r="P18" s="131"/>
      <c r="Q18" s="304"/>
      <c r="R18" s="282"/>
    </row>
    <row r="19" spans="1:33" ht="30" customHeight="1" x14ac:dyDescent="0.3">
      <c r="A19" s="302" t="s">
        <v>137</v>
      </c>
      <c r="B19" s="303"/>
      <c r="C19" s="303"/>
      <c r="D19" s="303"/>
      <c r="E19" s="303"/>
      <c r="F19" s="303"/>
      <c r="G19" s="305"/>
      <c r="H19" s="305"/>
      <c r="I19" s="305"/>
      <c r="J19" s="305"/>
      <c r="K19" s="305"/>
      <c r="L19" s="305"/>
      <c r="M19" s="305"/>
      <c r="N19" s="305"/>
      <c r="O19" s="305"/>
      <c r="P19" s="305"/>
      <c r="Q19" s="305"/>
      <c r="R19" s="305"/>
    </row>
    <row r="20" spans="1:33" ht="18" customHeight="1" x14ac:dyDescent="0.3">
      <c r="A20" s="316" t="s">
        <v>138</v>
      </c>
      <c r="B20" s="317"/>
      <c r="C20" s="317"/>
      <c r="D20" s="317"/>
      <c r="E20" s="317"/>
      <c r="F20" s="317"/>
      <c r="G20" s="318" t="s">
        <v>139</v>
      </c>
      <c r="H20" s="318"/>
      <c r="I20" s="318"/>
      <c r="J20" s="318"/>
      <c r="K20" s="318"/>
      <c r="L20" s="318"/>
      <c r="M20" s="318"/>
      <c r="N20" s="318"/>
      <c r="O20" s="318"/>
      <c r="P20" s="318"/>
      <c r="Q20" s="318"/>
      <c r="R20" s="319"/>
    </row>
    <row r="21" spans="1:33" ht="30" customHeight="1" x14ac:dyDescent="0.3">
      <c r="A21" s="302" t="s">
        <v>134</v>
      </c>
      <c r="B21" s="303"/>
      <c r="C21" s="303"/>
      <c r="D21" s="303"/>
      <c r="E21" s="303"/>
      <c r="F21" s="303"/>
      <c r="G21" s="305"/>
      <c r="H21" s="305"/>
      <c r="I21" s="305"/>
      <c r="J21" s="305"/>
      <c r="K21" s="305"/>
      <c r="L21" s="305"/>
      <c r="M21" s="305"/>
      <c r="N21" s="305"/>
      <c r="O21" s="305"/>
      <c r="P21" s="305"/>
      <c r="Q21" s="305"/>
      <c r="R21" s="305"/>
    </row>
    <row r="22" spans="1:33" ht="30" customHeight="1" x14ac:dyDescent="0.3">
      <c r="A22" s="302" t="s">
        <v>135</v>
      </c>
      <c r="B22" s="303"/>
      <c r="C22" s="303"/>
      <c r="D22" s="303"/>
      <c r="E22" s="303"/>
      <c r="F22" s="303"/>
      <c r="G22" s="305"/>
      <c r="H22" s="305"/>
      <c r="I22" s="305"/>
      <c r="J22" s="305"/>
      <c r="K22" s="305"/>
      <c r="L22" s="305"/>
      <c r="M22" s="305"/>
      <c r="N22" s="305"/>
      <c r="O22" s="305"/>
      <c r="P22" s="305"/>
      <c r="Q22" s="305"/>
      <c r="R22" s="305"/>
    </row>
    <row r="23" spans="1:33" ht="30" customHeight="1" x14ac:dyDescent="0.3">
      <c r="A23" s="302" t="s">
        <v>131</v>
      </c>
      <c r="B23" s="303"/>
      <c r="C23" s="303"/>
      <c r="D23" s="303"/>
      <c r="E23" s="303"/>
      <c r="F23" s="303"/>
      <c r="G23" s="305"/>
      <c r="H23" s="305"/>
      <c r="I23" s="305"/>
      <c r="J23" s="305"/>
      <c r="K23" s="305"/>
      <c r="L23" s="305"/>
      <c r="M23" s="305"/>
      <c r="N23" s="305"/>
      <c r="O23" s="305"/>
      <c r="P23" s="305"/>
      <c r="Q23" s="305"/>
      <c r="R23" s="305"/>
    </row>
    <row r="24" spans="1:33" ht="30" customHeight="1" x14ac:dyDescent="0.3">
      <c r="A24" s="302" t="s">
        <v>132</v>
      </c>
      <c r="B24" s="303"/>
      <c r="C24" s="303"/>
      <c r="D24" s="303"/>
      <c r="E24" s="303"/>
      <c r="F24" s="303"/>
      <c r="G24" s="305"/>
      <c r="H24" s="305"/>
      <c r="I24" s="305"/>
      <c r="J24" s="305"/>
      <c r="K24" s="305"/>
      <c r="L24" s="305"/>
      <c r="M24" s="305"/>
      <c r="N24" s="305"/>
      <c r="O24" s="305"/>
      <c r="P24" s="305"/>
      <c r="Q24" s="305"/>
      <c r="R24" s="305"/>
    </row>
    <row r="25" spans="1:33" ht="30" customHeight="1" x14ac:dyDescent="0.3">
      <c r="A25" s="302" t="s">
        <v>133</v>
      </c>
      <c r="B25" s="303"/>
      <c r="C25" s="303"/>
      <c r="D25" s="303"/>
      <c r="E25" s="303"/>
      <c r="F25" s="303"/>
      <c r="G25" s="304"/>
      <c r="H25" s="281"/>
      <c r="I25" s="281"/>
      <c r="J25" s="281"/>
      <c r="K25" s="281"/>
      <c r="L25" s="282"/>
      <c r="M25" s="304"/>
      <c r="N25" s="130"/>
      <c r="O25" s="130"/>
      <c r="P25" s="131"/>
      <c r="Q25" s="312"/>
      <c r="R25" s="313"/>
    </row>
    <row r="26" spans="1:33" ht="30" customHeight="1" x14ac:dyDescent="0.3">
      <c r="A26" s="302" t="s">
        <v>136</v>
      </c>
      <c r="B26" s="303"/>
      <c r="C26" s="303"/>
      <c r="D26" s="303"/>
      <c r="E26" s="303"/>
      <c r="F26" s="303"/>
      <c r="G26" s="304"/>
      <c r="H26" s="281"/>
      <c r="I26" s="281"/>
      <c r="J26" s="281"/>
      <c r="K26" s="281"/>
      <c r="L26" s="282"/>
      <c r="M26" s="304"/>
      <c r="N26" s="130"/>
      <c r="O26" s="130"/>
      <c r="P26" s="131"/>
      <c r="Q26" s="304"/>
      <c r="R26" s="282"/>
    </row>
    <row r="27" spans="1:33" ht="30" customHeight="1" x14ac:dyDescent="0.35">
      <c r="A27" s="302" t="s">
        <v>137</v>
      </c>
      <c r="B27" s="303"/>
      <c r="C27" s="303"/>
      <c r="D27" s="303"/>
      <c r="E27" s="303"/>
      <c r="F27" s="303"/>
      <c r="G27" s="305"/>
      <c r="H27" s="305"/>
      <c r="I27" s="305"/>
      <c r="J27" s="305"/>
      <c r="K27" s="305"/>
      <c r="L27" s="305"/>
      <c r="M27" s="305"/>
      <c r="N27" s="305"/>
      <c r="O27" s="305"/>
      <c r="P27" s="305"/>
      <c r="Q27" s="305"/>
      <c r="R27" s="305"/>
      <c r="X27" s="314"/>
      <c r="Y27" s="315"/>
      <c r="Z27" s="315"/>
      <c r="AA27" s="315"/>
      <c r="AB27" s="315"/>
      <c r="AC27" s="315"/>
      <c r="AD27" s="315"/>
      <c r="AE27" s="315"/>
      <c r="AF27" s="315"/>
      <c r="AG27" s="315"/>
    </row>
    <row r="28" spans="1:33" ht="18" customHeight="1" x14ac:dyDescent="0.3">
      <c r="A28" s="316" t="s">
        <v>140</v>
      </c>
      <c r="B28" s="317"/>
      <c r="C28" s="317"/>
      <c r="D28" s="317"/>
      <c r="E28" s="317"/>
      <c r="F28" s="317" t="s">
        <v>141</v>
      </c>
      <c r="G28" s="318" t="s">
        <v>142</v>
      </c>
      <c r="H28" s="318"/>
      <c r="I28" s="318"/>
      <c r="J28" s="318"/>
      <c r="K28" s="318"/>
      <c r="L28" s="318"/>
      <c r="M28" s="318"/>
      <c r="N28" s="318"/>
      <c r="O28" s="318"/>
      <c r="P28" s="318"/>
      <c r="Q28" s="318"/>
      <c r="R28" s="319"/>
    </row>
    <row r="29" spans="1:33" ht="30" customHeight="1" x14ac:dyDescent="0.3">
      <c r="A29" s="302" t="s">
        <v>143</v>
      </c>
      <c r="B29" s="303"/>
      <c r="C29" s="303"/>
      <c r="D29" s="303"/>
      <c r="E29" s="303"/>
      <c r="F29" s="303"/>
      <c r="G29" s="305"/>
      <c r="H29" s="305"/>
      <c r="I29" s="305"/>
      <c r="J29" s="305"/>
      <c r="K29" s="305"/>
      <c r="L29" s="305"/>
      <c r="M29" s="305"/>
      <c r="N29" s="305"/>
      <c r="O29" s="305"/>
      <c r="P29" s="305"/>
      <c r="Q29" s="305"/>
      <c r="R29" s="305"/>
    </row>
    <row r="30" spans="1:33" ht="30" customHeight="1" x14ac:dyDescent="0.3">
      <c r="A30" s="302" t="s">
        <v>131</v>
      </c>
      <c r="B30" s="303"/>
      <c r="C30" s="303"/>
      <c r="D30" s="303"/>
      <c r="E30" s="303"/>
      <c r="F30" s="303"/>
      <c r="G30" s="305"/>
      <c r="H30" s="305"/>
      <c r="I30" s="305"/>
      <c r="J30" s="305"/>
      <c r="K30" s="305"/>
      <c r="L30" s="305"/>
      <c r="M30" s="305"/>
      <c r="N30" s="305"/>
      <c r="O30" s="305"/>
      <c r="P30" s="305"/>
      <c r="Q30" s="305"/>
      <c r="R30" s="305"/>
    </row>
    <row r="31" spans="1:33" ht="30" customHeight="1" x14ac:dyDescent="0.3">
      <c r="A31" s="302" t="s">
        <v>132</v>
      </c>
      <c r="B31" s="303"/>
      <c r="C31" s="303"/>
      <c r="D31" s="303"/>
      <c r="E31" s="303"/>
      <c r="F31" s="303"/>
      <c r="G31" s="305"/>
      <c r="H31" s="305"/>
      <c r="I31" s="305"/>
      <c r="J31" s="305"/>
      <c r="K31" s="305"/>
      <c r="L31" s="305"/>
      <c r="M31" s="305"/>
      <c r="N31" s="305"/>
      <c r="O31" s="305"/>
      <c r="P31" s="305"/>
      <c r="Q31" s="305"/>
      <c r="R31" s="305"/>
    </row>
    <row r="32" spans="1:33" ht="30" customHeight="1" x14ac:dyDescent="0.3">
      <c r="A32" s="302" t="s">
        <v>133</v>
      </c>
      <c r="B32" s="303"/>
      <c r="C32" s="303"/>
      <c r="D32" s="303"/>
      <c r="E32" s="303"/>
      <c r="F32" s="303"/>
      <c r="G32" s="304"/>
      <c r="H32" s="281"/>
      <c r="I32" s="281"/>
      <c r="J32" s="281"/>
      <c r="K32" s="281"/>
      <c r="L32" s="282"/>
      <c r="M32" s="304"/>
      <c r="N32" s="130"/>
      <c r="O32" s="130"/>
      <c r="P32" s="131"/>
      <c r="Q32" s="312"/>
      <c r="R32" s="313"/>
    </row>
    <row r="33" spans="1:18" ht="30" customHeight="1" x14ac:dyDescent="0.3">
      <c r="A33" s="302" t="s">
        <v>136</v>
      </c>
      <c r="B33" s="303"/>
      <c r="C33" s="303"/>
      <c r="D33" s="303"/>
      <c r="E33" s="303"/>
      <c r="F33" s="303"/>
      <c r="G33" s="304"/>
      <c r="H33" s="281"/>
      <c r="I33" s="281"/>
      <c r="J33" s="281"/>
      <c r="K33" s="281"/>
      <c r="L33" s="282"/>
      <c r="M33" s="304"/>
      <c r="N33" s="130"/>
      <c r="O33" s="130"/>
      <c r="P33" s="131"/>
      <c r="Q33" s="304"/>
      <c r="R33" s="282"/>
    </row>
    <row r="34" spans="1:18" ht="30" customHeight="1" x14ac:dyDescent="0.3">
      <c r="A34" s="302" t="s">
        <v>137</v>
      </c>
      <c r="B34" s="303"/>
      <c r="C34" s="303"/>
      <c r="D34" s="303"/>
      <c r="E34" s="303"/>
      <c r="F34" s="303"/>
      <c r="G34" s="305"/>
      <c r="H34" s="305"/>
      <c r="I34" s="305"/>
      <c r="J34" s="305"/>
      <c r="K34" s="305"/>
      <c r="L34" s="305"/>
      <c r="M34" s="305"/>
      <c r="N34" s="305"/>
      <c r="O34" s="305"/>
      <c r="P34" s="305"/>
      <c r="Q34" s="305"/>
      <c r="R34" s="305"/>
    </row>
    <row r="35" spans="1:18" ht="18" customHeight="1" x14ac:dyDescent="0.3">
      <c r="A35" s="306" t="s">
        <v>144</v>
      </c>
      <c r="B35" s="307"/>
      <c r="C35" s="307"/>
      <c r="D35" s="307"/>
      <c r="E35" s="307"/>
      <c r="F35" s="307"/>
      <c r="G35" s="307"/>
      <c r="H35" s="307"/>
      <c r="I35" s="307"/>
      <c r="J35" s="307"/>
      <c r="K35" s="307"/>
      <c r="L35" s="307"/>
      <c r="M35" s="307"/>
      <c r="N35" s="307"/>
      <c r="O35" s="307"/>
      <c r="P35" s="307"/>
      <c r="Q35" s="307"/>
      <c r="R35" s="308"/>
    </row>
    <row r="36" spans="1:18" ht="15" customHeight="1" x14ac:dyDescent="0.3">
      <c r="A36" s="309"/>
      <c r="B36" s="310"/>
      <c r="C36" s="310"/>
      <c r="D36" s="310"/>
      <c r="E36" s="310"/>
      <c r="F36" s="310"/>
      <c r="G36" s="310"/>
      <c r="H36" s="310"/>
      <c r="I36" s="310"/>
      <c r="J36" s="310"/>
      <c r="K36" s="310"/>
      <c r="L36" s="310"/>
      <c r="M36" s="310"/>
      <c r="N36" s="310"/>
      <c r="O36" s="310"/>
      <c r="P36" s="310"/>
      <c r="Q36" s="310"/>
      <c r="R36" s="311"/>
    </row>
    <row r="37" spans="1:18" ht="15" customHeight="1" x14ac:dyDescent="0.3">
      <c r="A37" s="62"/>
      <c r="B37" s="286" t="s">
        <v>145</v>
      </c>
      <c r="C37" s="287"/>
      <c r="D37" s="287"/>
      <c r="E37" s="287"/>
      <c r="F37" s="288"/>
      <c r="G37" s="62"/>
      <c r="H37" s="289" t="s">
        <v>146</v>
      </c>
      <c r="I37" s="301"/>
      <c r="J37" s="301"/>
      <c r="K37" s="301"/>
      <c r="L37" s="301"/>
      <c r="M37" s="301"/>
      <c r="N37" s="297"/>
      <c r="O37" s="63"/>
      <c r="P37" s="292" t="s">
        <v>147</v>
      </c>
      <c r="Q37" s="293"/>
      <c r="R37" s="294"/>
    </row>
    <row r="38" spans="1:18" ht="15" customHeight="1" x14ac:dyDescent="0.3">
      <c r="A38" s="62"/>
      <c r="B38" s="286" t="s">
        <v>148</v>
      </c>
      <c r="C38" s="287"/>
      <c r="D38" s="287"/>
      <c r="E38" s="287"/>
      <c r="F38" s="288"/>
      <c r="G38" s="62"/>
      <c r="H38" s="289" t="s">
        <v>149</v>
      </c>
      <c r="I38" s="301"/>
      <c r="J38" s="301"/>
      <c r="K38" s="301"/>
      <c r="L38" s="301"/>
      <c r="M38" s="301"/>
      <c r="N38" s="297"/>
      <c r="O38" s="63"/>
      <c r="P38" s="292" t="s">
        <v>150</v>
      </c>
      <c r="Q38" s="293"/>
      <c r="R38" s="294"/>
    </row>
    <row r="39" spans="1:18" ht="15" customHeight="1" x14ac:dyDescent="0.3">
      <c r="A39" s="62"/>
      <c r="B39" s="286" t="s">
        <v>151</v>
      </c>
      <c r="C39" s="287"/>
      <c r="D39" s="287"/>
      <c r="E39" s="287"/>
      <c r="F39" s="288"/>
      <c r="G39" s="62"/>
      <c r="H39" s="289" t="s">
        <v>152</v>
      </c>
      <c r="I39" s="290"/>
      <c r="J39" s="290"/>
      <c r="K39" s="290"/>
      <c r="L39" s="290"/>
      <c r="M39" s="290"/>
      <c r="N39" s="291"/>
      <c r="O39" s="63"/>
      <c r="P39" s="292" t="s">
        <v>153</v>
      </c>
      <c r="Q39" s="293"/>
      <c r="R39" s="294"/>
    </row>
    <row r="40" spans="1:18" ht="15" customHeight="1" x14ac:dyDescent="0.3">
      <c r="A40" s="62"/>
      <c r="B40" s="286" t="s">
        <v>154</v>
      </c>
      <c r="C40" s="287"/>
      <c r="D40" s="287"/>
      <c r="E40" s="287"/>
      <c r="F40" s="295"/>
      <c r="G40" s="296"/>
      <c r="H40" s="296"/>
      <c r="I40" s="296"/>
      <c r="J40" s="296"/>
      <c r="K40" s="296"/>
      <c r="L40" s="296"/>
      <c r="M40" s="296"/>
      <c r="N40" s="296"/>
      <c r="O40" s="296"/>
      <c r="P40" s="296"/>
      <c r="Q40" s="296"/>
      <c r="R40" s="297"/>
    </row>
    <row r="41" spans="1:18" ht="15" customHeight="1" x14ac:dyDescent="0.3">
      <c r="A41" s="62"/>
      <c r="B41" s="286" t="s">
        <v>155</v>
      </c>
      <c r="C41" s="287"/>
      <c r="D41" s="287"/>
      <c r="E41" s="287"/>
      <c r="F41" s="295"/>
      <c r="G41" s="296"/>
      <c r="H41" s="296"/>
      <c r="I41" s="296"/>
      <c r="J41" s="296"/>
      <c r="K41" s="296"/>
      <c r="L41" s="296"/>
      <c r="M41" s="296"/>
      <c r="N41" s="296"/>
      <c r="O41" s="296"/>
      <c r="P41" s="296"/>
      <c r="Q41" s="296"/>
      <c r="R41" s="297"/>
    </row>
    <row r="42" spans="1:18" ht="12.6" customHeight="1" x14ac:dyDescent="0.35">
      <c r="A42" s="298"/>
      <c r="B42" s="299"/>
      <c r="C42" s="299"/>
      <c r="D42" s="299"/>
      <c r="E42" s="299"/>
      <c r="F42" s="299"/>
      <c r="G42" s="299"/>
      <c r="H42" s="299"/>
      <c r="I42" s="299"/>
      <c r="J42" s="299"/>
      <c r="K42" s="299"/>
      <c r="L42" s="299"/>
      <c r="M42" s="299"/>
      <c r="N42" s="299"/>
      <c r="O42" s="299"/>
      <c r="P42" s="299"/>
      <c r="Q42" s="299"/>
      <c r="R42" s="300"/>
    </row>
    <row r="43" spans="1:18" ht="15" customHeight="1" x14ac:dyDescent="0.3">
      <c r="A43" s="280"/>
      <c r="B43" s="281"/>
      <c r="C43" s="281"/>
      <c r="D43" s="281"/>
      <c r="E43" s="281"/>
      <c r="F43" s="281"/>
      <c r="G43" s="281"/>
      <c r="H43" s="281"/>
      <c r="I43" s="281"/>
      <c r="J43" s="281"/>
      <c r="K43" s="281"/>
      <c r="L43" s="281"/>
      <c r="M43" s="281"/>
      <c r="N43" s="281"/>
      <c r="O43" s="281"/>
      <c r="P43" s="281"/>
      <c r="Q43" s="281"/>
      <c r="R43" s="282"/>
    </row>
    <row r="44" spans="1:18" ht="14.4" customHeight="1" x14ac:dyDescent="0.3">
      <c r="A44" s="283">
        <v>45292</v>
      </c>
      <c r="B44" s="284"/>
      <c r="C44" s="285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64" t="s">
        <v>156</v>
      </c>
    </row>
    <row r="45" spans="1:18" ht="10.5" customHeight="1" x14ac:dyDescent="0.3"/>
    <row r="46" spans="1:18" hidden="1" x14ac:dyDescent="0.3"/>
    <row r="47" spans="1:18" hidden="1" x14ac:dyDescent="0.3"/>
    <row r="48" spans="1:18" hidden="1" x14ac:dyDescent="0.3"/>
    <row r="49" hidden="1" x14ac:dyDescent="0.3"/>
    <row r="50" hidden="1" x14ac:dyDescent="0.3"/>
    <row r="51" hidden="1" x14ac:dyDescent="0.3"/>
    <row r="52" hidden="1" x14ac:dyDescent="0.3"/>
    <row r="53" hidden="1" x14ac:dyDescent="0.3"/>
    <row r="54" hidden="1" x14ac:dyDescent="0.3"/>
    <row r="55" hidden="1" x14ac:dyDescent="0.3"/>
    <row r="56" hidden="1" x14ac:dyDescent="0.3"/>
    <row r="57" hidden="1" x14ac:dyDescent="0.3"/>
    <row r="58" hidden="1" x14ac:dyDescent="0.3"/>
    <row r="59" x14ac:dyDescent="0.3"/>
  </sheetData>
  <mergeCells count="86">
    <mergeCell ref="A13:F13"/>
    <mergeCell ref="G13:R13"/>
    <mergeCell ref="E2:N7"/>
    <mergeCell ref="O3:R5"/>
    <mergeCell ref="O6:R7"/>
    <mergeCell ref="A8:D8"/>
    <mergeCell ref="F8:R8"/>
    <mergeCell ref="A9:L9"/>
    <mergeCell ref="M9:R9"/>
    <mergeCell ref="A10:L10"/>
    <mergeCell ref="M10:R10"/>
    <mergeCell ref="A11:R11"/>
    <mergeCell ref="A12:F12"/>
    <mergeCell ref="G12:R12"/>
    <mergeCell ref="A14:F14"/>
    <mergeCell ref="G14:R14"/>
    <mergeCell ref="A15:F15"/>
    <mergeCell ref="G15:L15"/>
    <mergeCell ref="M15:P15"/>
    <mergeCell ref="Q15:R15"/>
    <mergeCell ref="A16:F16"/>
    <mergeCell ref="G16:R16"/>
    <mergeCell ref="A17:F17"/>
    <mergeCell ref="G17:R17"/>
    <mergeCell ref="A18:F18"/>
    <mergeCell ref="G18:L18"/>
    <mergeCell ref="M18:P18"/>
    <mergeCell ref="Q18:R18"/>
    <mergeCell ref="A19:F19"/>
    <mergeCell ref="G19:R19"/>
    <mergeCell ref="A20:F20"/>
    <mergeCell ref="G20:R20"/>
    <mergeCell ref="A21:F21"/>
    <mergeCell ref="G21:R21"/>
    <mergeCell ref="A22:F22"/>
    <mergeCell ref="G22:R22"/>
    <mergeCell ref="A23:F23"/>
    <mergeCell ref="G23:R23"/>
    <mergeCell ref="A24:F24"/>
    <mergeCell ref="G24:R24"/>
    <mergeCell ref="A25:F25"/>
    <mergeCell ref="G25:L25"/>
    <mergeCell ref="M25:P25"/>
    <mergeCell ref="Q25:R25"/>
    <mergeCell ref="A26:F26"/>
    <mergeCell ref="G26:L26"/>
    <mergeCell ref="M26:P26"/>
    <mergeCell ref="Q26:R26"/>
    <mergeCell ref="X27:AG27"/>
    <mergeCell ref="A28:F28"/>
    <mergeCell ref="G28:R28"/>
    <mergeCell ref="A30:F30"/>
    <mergeCell ref="G30:R30"/>
    <mergeCell ref="A29:F29"/>
    <mergeCell ref="G29:R29"/>
    <mergeCell ref="A27:F27"/>
    <mergeCell ref="G27:R27"/>
    <mergeCell ref="A31:F31"/>
    <mergeCell ref="G31:R31"/>
    <mergeCell ref="A32:F32"/>
    <mergeCell ref="G32:L32"/>
    <mergeCell ref="M32:P32"/>
    <mergeCell ref="Q32:R32"/>
    <mergeCell ref="B38:F38"/>
    <mergeCell ref="H38:N38"/>
    <mergeCell ref="P38:R38"/>
    <mergeCell ref="A33:F33"/>
    <mergeCell ref="G33:L33"/>
    <mergeCell ref="M33:P33"/>
    <mergeCell ref="Q33:R33"/>
    <mergeCell ref="A34:F34"/>
    <mergeCell ref="G34:R34"/>
    <mergeCell ref="A35:R35"/>
    <mergeCell ref="A36:R36"/>
    <mergeCell ref="B37:F37"/>
    <mergeCell ref="H37:N37"/>
    <mergeCell ref="P37:R37"/>
    <mergeCell ref="A43:R43"/>
    <mergeCell ref="A44:B44"/>
    <mergeCell ref="C44:Q44"/>
    <mergeCell ref="B39:F39"/>
    <mergeCell ref="H39:N39"/>
    <mergeCell ref="P39:R39"/>
    <mergeCell ref="B40:R40"/>
    <mergeCell ref="B41:R41"/>
    <mergeCell ref="A42:R42"/>
  </mergeCells>
  <dataValidations count="1">
    <dataValidation type="list" allowBlank="1" showInputMessage="1" showErrorMessage="1" sqref="X27" xr:uid="{00000000-0002-0000-0200-000000000000}">
      <formula1>$W$3:$W$10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75"/>
  <sheetViews>
    <sheetView showGridLines="0" showRowColHeaders="0" workbookViewId="0">
      <selection activeCell="M10" sqref="M10:R10"/>
    </sheetView>
  </sheetViews>
  <sheetFormatPr defaultColWidth="0" defaultRowHeight="15" customHeight="1" zeroHeight="1" x14ac:dyDescent="0.3"/>
  <cols>
    <col min="1" max="1" width="6.6640625" customWidth="1"/>
    <col min="2" max="2" width="5.6640625" customWidth="1"/>
    <col min="3" max="3" width="4.6640625" customWidth="1"/>
    <col min="4" max="4" width="3.6640625" customWidth="1"/>
    <col min="5" max="5" width="15.6640625" customWidth="1"/>
    <col min="6" max="7" width="3.6640625" customWidth="1"/>
    <col min="8" max="8" width="8.6640625" customWidth="1"/>
    <col min="9" max="9" width="4.6640625" customWidth="1"/>
    <col min="10" max="12" width="3.6640625" customWidth="1"/>
    <col min="13" max="13" width="15.6640625" customWidth="1"/>
    <col min="14" max="14" width="5.6640625" customWidth="1"/>
    <col min="15" max="15" width="4.6640625" customWidth="1"/>
    <col min="16" max="16" width="6.6640625" customWidth="1"/>
    <col min="17" max="18" width="15.6640625" customWidth="1"/>
    <col min="19" max="19" width="1.33203125" customWidth="1"/>
  </cols>
  <sheetData>
    <row r="1" spans="1:35" ht="12" customHeight="1" x14ac:dyDescent="0.3"/>
    <row r="2" spans="1:35" ht="21" x14ac:dyDescent="0.3">
      <c r="A2" s="27"/>
      <c r="B2" s="28"/>
      <c r="C2" s="28"/>
      <c r="D2" s="28"/>
      <c r="E2" s="114" t="s">
        <v>7</v>
      </c>
      <c r="F2" s="115"/>
      <c r="G2" s="115"/>
      <c r="H2" s="115"/>
      <c r="I2" s="115"/>
      <c r="J2" s="115"/>
      <c r="K2" s="115"/>
      <c r="L2" s="115"/>
      <c r="M2" s="115"/>
      <c r="N2" s="115"/>
      <c r="O2" s="29"/>
      <c r="P2" s="29"/>
      <c r="Q2" s="29"/>
      <c r="R2" s="30"/>
    </row>
    <row r="3" spans="1:35" ht="22.5" customHeight="1" x14ac:dyDescent="0.3">
      <c r="A3" s="31"/>
      <c r="B3" s="32"/>
      <c r="C3" s="32"/>
      <c r="D3" s="32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8" t="s">
        <v>11</v>
      </c>
      <c r="P3" s="118"/>
      <c r="Q3" s="118"/>
      <c r="R3" s="119"/>
    </row>
    <row r="4" spans="1:35" ht="15" customHeight="1" x14ac:dyDescent="0.3">
      <c r="A4" s="31"/>
      <c r="B4" s="32"/>
      <c r="C4" s="32"/>
      <c r="D4" s="32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20"/>
      <c r="P4" s="120"/>
      <c r="Q4" s="120"/>
      <c r="R4" s="119"/>
    </row>
    <row r="5" spans="1:35" ht="15" customHeight="1" x14ac:dyDescent="0.3">
      <c r="A5" s="31"/>
      <c r="B5" s="32"/>
      <c r="C5" s="32"/>
      <c r="D5" s="32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20"/>
      <c r="P5" s="120"/>
      <c r="Q5" s="120"/>
      <c r="R5" s="119"/>
    </row>
    <row r="6" spans="1:35" ht="15" customHeight="1" x14ac:dyDescent="0.3">
      <c r="A6" s="31"/>
      <c r="B6" s="32"/>
      <c r="C6" s="33" t="s">
        <v>8</v>
      </c>
      <c r="D6" s="34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393" t="s">
        <v>12</v>
      </c>
      <c r="P6" s="394"/>
      <c r="Q6" s="394"/>
      <c r="R6" s="395"/>
    </row>
    <row r="7" spans="1:35" ht="15.75" customHeight="1" x14ac:dyDescent="0.3">
      <c r="A7" s="31"/>
      <c r="B7" s="35"/>
      <c r="C7" s="35"/>
      <c r="D7" s="35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394"/>
      <c r="P7" s="394"/>
      <c r="Q7" s="394"/>
      <c r="R7" s="395"/>
    </row>
    <row r="8" spans="1:35" ht="23.4" x14ac:dyDescent="0.45">
      <c r="A8" s="121" t="s">
        <v>9</v>
      </c>
      <c r="B8" s="122"/>
      <c r="C8" s="122"/>
      <c r="D8" s="122"/>
      <c r="E8" s="36">
        <f>'Schedule 1'!E8</f>
        <v>2024</v>
      </c>
      <c r="F8" s="320" t="s">
        <v>13</v>
      </c>
      <c r="G8" s="321"/>
      <c r="H8" s="321"/>
      <c r="I8" s="321"/>
      <c r="J8" s="321"/>
      <c r="K8" s="321"/>
      <c r="L8" s="321"/>
      <c r="M8" s="321"/>
      <c r="N8" s="321"/>
      <c r="O8" s="321"/>
      <c r="P8" s="321"/>
      <c r="Q8" s="321"/>
      <c r="R8" s="322"/>
    </row>
    <row r="9" spans="1:35" ht="18" customHeight="1" x14ac:dyDescent="0.3">
      <c r="A9" s="109" t="s">
        <v>1</v>
      </c>
      <c r="B9" s="110"/>
      <c r="C9" s="110"/>
      <c r="D9" s="110"/>
      <c r="E9" s="110"/>
      <c r="F9" s="110"/>
      <c r="G9" s="111"/>
      <c r="H9" s="111"/>
      <c r="I9" s="110"/>
      <c r="J9" s="110"/>
      <c r="K9" s="110"/>
      <c r="L9" s="112"/>
      <c r="M9" s="113" t="s">
        <v>10</v>
      </c>
      <c r="N9" s="91"/>
      <c r="O9" s="91"/>
      <c r="P9" s="91"/>
      <c r="Q9" s="91"/>
      <c r="R9" s="92"/>
    </row>
    <row r="10" spans="1:35" ht="30" customHeight="1" x14ac:dyDescent="0.3">
      <c r="A10" s="126" t="str">
        <f>IF('Missouri Cover'!$H$38="","",'Missouri Cover'!$H$38)</f>
        <v/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8"/>
      <c r="M10" s="129" t="str">
        <f>'Missouri Cover'!$AM$38</f>
        <v/>
      </c>
      <c r="N10" s="130"/>
      <c r="O10" s="130"/>
      <c r="P10" s="130"/>
      <c r="Q10" s="130"/>
      <c r="R10" s="131"/>
    </row>
    <row r="11" spans="1:35" ht="18" customHeight="1" x14ac:dyDescent="0.3">
      <c r="A11" s="376" t="s">
        <v>14</v>
      </c>
      <c r="B11" s="377"/>
      <c r="C11" s="377"/>
      <c r="D11" s="377"/>
      <c r="E11" s="377"/>
      <c r="F11" s="377"/>
      <c r="G11" s="377"/>
      <c r="H11" s="377"/>
      <c r="I11" s="377"/>
      <c r="J11" s="377"/>
      <c r="K11" s="377"/>
      <c r="L11" s="377"/>
      <c r="M11" s="377"/>
      <c r="N11" s="377"/>
      <c r="O11" s="377"/>
      <c r="P11" s="377"/>
      <c r="Q11" s="377"/>
      <c r="R11" s="378"/>
    </row>
    <row r="12" spans="1:35" ht="51" customHeight="1" x14ac:dyDescent="0.3">
      <c r="A12" s="328" t="s">
        <v>15</v>
      </c>
      <c r="B12" s="369"/>
      <c r="C12" s="369"/>
      <c r="D12" s="369"/>
      <c r="E12" s="369"/>
      <c r="F12" s="369"/>
      <c r="G12" s="369"/>
      <c r="H12" s="369"/>
      <c r="I12" s="369"/>
      <c r="J12" s="369"/>
      <c r="K12" s="369"/>
      <c r="L12" s="369"/>
      <c r="M12" s="369"/>
      <c r="N12" s="369"/>
      <c r="O12" s="369"/>
      <c r="P12" s="369"/>
      <c r="Q12" s="369"/>
      <c r="R12" s="369"/>
    </row>
    <row r="13" spans="1:35" ht="18" customHeight="1" x14ac:dyDescent="0.3">
      <c r="A13" s="379" t="s">
        <v>16</v>
      </c>
      <c r="B13" s="380"/>
      <c r="C13" s="380"/>
      <c r="D13" s="380"/>
      <c r="E13" s="380"/>
      <c r="F13" s="380"/>
      <c r="G13" s="380"/>
      <c r="H13" s="380"/>
      <c r="I13" s="380"/>
      <c r="J13" s="380"/>
      <c r="K13" s="380"/>
      <c r="L13" s="380"/>
      <c r="M13" s="380"/>
      <c r="N13" s="380"/>
      <c r="O13" s="380"/>
      <c r="P13" s="380"/>
      <c r="Q13" s="380"/>
      <c r="R13" s="380"/>
    </row>
    <row r="14" spans="1:35" ht="18" customHeight="1" x14ac:dyDescent="0.3">
      <c r="A14" s="381"/>
      <c r="B14" s="382"/>
      <c r="C14" s="383"/>
      <c r="D14" s="383"/>
      <c r="E14" s="383"/>
      <c r="F14" s="383"/>
      <c r="G14" s="383"/>
      <c r="H14" s="383"/>
      <c r="I14" s="383"/>
      <c r="J14" s="383"/>
      <c r="K14" s="383"/>
      <c r="L14" s="383"/>
      <c r="M14" s="380" t="s">
        <v>17</v>
      </c>
      <c r="N14" s="380"/>
      <c r="O14" s="384"/>
      <c r="P14" s="379" t="s">
        <v>18</v>
      </c>
      <c r="Q14" s="384"/>
      <c r="R14" s="39" t="s">
        <v>19</v>
      </c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</row>
    <row r="15" spans="1:35" ht="30" customHeight="1" x14ac:dyDescent="0.3">
      <c r="A15" s="188" t="s">
        <v>20</v>
      </c>
      <c r="B15" s="385"/>
      <c r="C15" s="386"/>
      <c r="D15" s="387"/>
      <c r="E15" s="41"/>
      <c r="F15" s="388" t="s">
        <v>21</v>
      </c>
      <c r="G15" s="389"/>
      <c r="H15" s="389"/>
      <c r="I15" s="389"/>
      <c r="J15" s="389"/>
      <c r="K15" s="389"/>
      <c r="L15" s="389"/>
      <c r="M15" s="390"/>
      <c r="N15" s="391"/>
      <c r="O15" s="391"/>
      <c r="P15" s="390"/>
      <c r="Q15" s="391"/>
      <c r="R15" s="42" t="str">
        <f>IF(P15&gt;0, M15/P15,"")</f>
        <v/>
      </c>
    </row>
    <row r="16" spans="1:35" ht="18" customHeight="1" x14ac:dyDescent="0.35">
      <c r="A16" s="392" t="s">
        <v>22</v>
      </c>
      <c r="B16" s="367"/>
      <c r="C16" s="367"/>
      <c r="D16" s="367"/>
      <c r="E16" s="367"/>
      <c r="F16" s="367"/>
      <c r="G16" s="367"/>
      <c r="H16" s="367"/>
      <c r="I16" s="367"/>
      <c r="J16" s="367"/>
      <c r="K16" s="367"/>
      <c r="L16" s="367"/>
      <c r="M16" s="367"/>
      <c r="N16" s="367"/>
      <c r="O16" s="367"/>
      <c r="P16" s="367"/>
      <c r="Q16" s="367"/>
      <c r="R16" s="368"/>
    </row>
    <row r="17" spans="1:18" ht="51" customHeight="1" x14ac:dyDescent="0.3">
      <c r="A17" s="328" t="s">
        <v>23</v>
      </c>
      <c r="B17" s="369"/>
      <c r="C17" s="369"/>
      <c r="D17" s="369"/>
      <c r="E17" s="369"/>
      <c r="F17" s="369"/>
      <c r="G17" s="369"/>
      <c r="H17" s="369"/>
      <c r="I17" s="369"/>
      <c r="J17" s="369"/>
      <c r="K17" s="369"/>
      <c r="L17" s="369"/>
      <c r="M17" s="369"/>
      <c r="N17" s="369"/>
      <c r="O17" s="369"/>
      <c r="P17" s="369"/>
      <c r="Q17" s="369"/>
      <c r="R17" s="369"/>
    </row>
    <row r="18" spans="1:18" ht="27" customHeight="1" x14ac:dyDescent="0.3">
      <c r="A18" s="333"/>
      <c r="B18" s="334"/>
      <c r="C18" s="334"/>
      <c r="D18" s="335"/>
      <c r="E18" s="336" t="s">
        <v>24</v>
      </c>
      <c r="F18" s="210"/>
      <c r="G18" s="210"/>
      <c r="H18" s="210"/>
      <c r="I18" s="210"/>
      <c r="J18" s="210"/>
      <c r="K18" s="210"/>
      <c r="L18" s="210"/>
      <c r="M18" s="210"/>
      <c r="N18" s="210"/>
      <c r="O18" s="210"/>
      <c r="P18" s="210"/>
      <c r="Q18" s="210"/>
      <c r="R18" s="372"/>
    </row>
    <row r="19" spans="1:18" ht="15" customHeight="1" x14ac:dyDescent="0.3">
      <c r="A19" s="366"/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1"/>
    </row>
    <row r="20" spans="1:18" ht="18" customHeight="1" x14ac:dyDescent="0.3">
      <c r="A20" s="342" t="s">
        <v>25</v>
      </c>
      <c r="B20" s="343"/>
      <c r="C20" s="343"/>
      <c r="D20" s="343"/>
      <c r="E20" s="343"/>
      <c r="F20" s="343"/>
      <c r="G20" s="343"/>
      <c r="H20" s="343"/>
      <c r="I20" s="343"/>
      <c r="J20" s="343"/>
      <c r="K20" s="343"/>
      <c r="L20" s="343"/>
      <c r="M20" s="343"/>
      <c r="N20" s="343"/>
      <c r="O20" s="343"/>
      <c r="P20" s="343"/>
      <c r="Q20" s="343"/>
      <c r="R20" s="343"/>
    </row>
    <row r="21" spans="1:18" ht="69" customHeight="1" x14ac:dyDescent="0.3">
      <c r="A21" s="43" t="s">
        <v>26</v>
      </c>
      <c r="B21" s="373" t="s">
        <v>27</v>
      </c>
      <c r="C21" s="374"/>
      <c r="D21" s="374"/>
      <c r="E21" s="374"/>
      <c r="F21" s="373" t="s">
        <v>28</v>
      </c>
      <c r="G21" s="373"/>
      <c r="H21" s="373"/>
      <c r="I21" s="373"/>
      <c r="J21" s="373"/>
      <c r="K21" s="373"/>
      <c r="L21" s="373"/>
      <c r="M21" s="373" t="s">
        <v>29</v>
      </c>
      <c r="N21" s="373"/>
      <c r="O21" s="373"/>
      <c r="P21" s="373"/>
      <c r="Q21" s="375" t="s">
        <v>19</v>
      </c>
      <c r="R21" s="375"/>
    </row>
    <row r="22" spans="1:18" ht="36" customHeight="1" x14ac:dyDescent="0.3">
      <c r="A22" s="44">
        <v>1</v>
      </c>
      <c r="B22" s="349"/>
      <c r="C22" s="350"/>
      <c r="D22" s="350"/>
      <c r="E22" s="350"/>
      <c r="F22" s="370"/>
      <c r="G22" s="370"/>
      <c r="H22" s="370"/>
      <c r="I22" s="370"/>
      <c r="J22" s="370"/>
      <c r="K22" s="370"/>
      <c r="L22" s="370"/>
      <c r="M22" s="353"/>
      <c r="N22" s="353"/>
      <c r="O22" s="353"/>
      <c r="P22" s="353"/>
      <c r="Q22" s="355" t="str">
        <f>IF(M22&gt;0, M22/$M$27,"")</f>
        <v/>
      </c>
      <c r="R22" s="355"/>
    </row>
    <row r="23" spans="1:18" ht="36" customHeight="1" x14ac:dyDescent="0.3">
      <c r="A23" s="44">
        <v>2</v>
      </c>
      <c r="B23" s="349"/>
      <c r="C23" s="350"/>
      <c r="D23" s="350"/>
      <c r="E23" s="350"/>
      <c r="F23" s="351"/>
      <c r="G23" s="351"/>
      <c r="H23" s="351"/>
      <c r="I23" s="351"/>
      <c r="J23" s="351"/>
      <c r="K23" s="351"/>
      <c r="L23" s="351"/>
      <c r="M23" s="353"/>
      <c r="N23" s="353"/>
      <c r="O23" s="353"/>
      <c r="P23" s="353"/>
      <c r="Q23" s="355" t="str">
        <f>IF(M23&gt;0, M23/$M$27,"")</f>
        <v/>
      </c>
      <c r="R23" s="355"/>
    </row>
    <row r="24" spans="1:18" ht="36" customHeight="1" x14ac:dyDescent="0.3">
      <c r="A24" s="44">
        <v>3</v>
      </c>
      <c r="B24" s="349"/>
      <c r="C24" s="350"/>
      <c r="D24" s="350"/>
      <c r="E24" s="350"/>
      <c r="F24" s="370"/>
      <c r="G24" s="371"/>
      <c r="H24" s="371"/>
      <c r="I24" s="371"/>
      <c r="J24" s="371"/>
      <c r="K24" s="371"/>
      <c r="L24" s="371"/>
      <c r="M24" s="353"/>
      <c r="N24" s="354"/>
      <c r="O24" s="354"/>
      <c r="P24" s="354"/>
      <c r="Q24" s="355" t="str">
        <f>IF(M24&gt;0, M24/$M$27,"")</f>
        <v/>
      </c>
      <c r="R24" s="356"/>
    </row>
    <row r="25" spans="1:18" ht="36" customHeight="1" x14ac:dyDescent="0.3">
      <c r="A25" s="44">
        <v>4</v>
      </c>
      <c r="B25" s="349"/>
      <c r="C25" s="350"/>
      <c r="D25" s="350"/>
      <c r="E25" s="350"/>
      <c r="F25" s="370"/>
      <c r="G25" s="371"/>
      <c r="H25" s="371"/>
      <c r="I25" s="371"/>
      <c r="J25" s="371"/>
      <c r="K25" s="371"/>
      <c r="L25" s="371"/>
      <c r="M25" s="353"/>
      <c r="N25" s="354"/>
      <c r="O25" s="354"/>
      <c r="P25" s="354"/>
      <c r="Q25" s="355" t="str">
        <f>IF(M25&gt;0, M25/$M$27,"")</f>
        <v/>
      </c>
      <c r="R25" s="356"/>
    </row>
    <row r="26" spans="1:18" ht="36" customHeight="1" x14ac:dyDescent="0.3">
      <c r="A26" s="44">
        <v>5</v>
      </c>
      <c r="B26" s="349"/>
      <c r="C26" s="350"/>
      <c r="D26" s="350"/>
      <c r="E26" s="350"/>
      <c r="F26" s="351"/>
      <c r="G26" s="352"/>
      <c r="H26" s="352"/>
      <c r="I26" s="352"/>
      <c r="J26" s="352"/>
      <c r="K26" s="352"/>
      <c r="L26" s="352"/>
      <c r="M26" s="353"/>
      <c r="N26" s="354"/>
      <c r="O26" s="354"/>
      <c r="P26" s="354"/>
      <c r="Q26" s="355" t="str">
        <f>IF(M26&gt;0, M26/$M$27,"")</f>
        <v/>
      </c>
      <c r="R26" s="356"/>
    </row>
    <row r="27" spans="1:18" ht="36" customHeight="1" x14ac:dyDescent="0.3">
      <c r="A27" s="45">
        <v>6</v>
      </c>
      <c r="B27" s="357" t="s">
        <v>30</v>
      </c>
      <c r="C27" s="358"/>
      <c r="D27" s="358"/>
      <c r="E27" s="358"/>
      <c r="F27" s="358"/>
      <c r="G27" s="358"/>
      <c r="H27" s="358"/>
      <c r="I27" s="358"/>
      <c r="J27" s="358"/>
      <c r="K27" s="358"/>
      <c r="L27" s="358"/>
      <c r="M27" s="359" t="str">
        <f>IF(SUM(M22:P26)&gt;0, SUM(M22:P26),"")</f>
        <v/>
      </c>
      <c r="N27" s="360"/>
      <c r="O27" s="360"/>
      <c r="P27" s="360"/>
      <c r="Q27" s="361" t="str">
        <f>IF(SUM(Q22:R26)&gt;0, SUM(Q22:R26),"")</f>
        <v/>
      </c>
      <c r="R27" s="362"/>
    </row>
    <row r="28" spans="1:18" ht="36" customHeight="1" x14ac:dyDescent="0.3">
      <c r="A28" s="363" t="s">
        <v>31</v>
      </c>
      <c r="B28" s="364"/>
      <c r="C28" s="364"/>
      <c r="D28" s="364"/>
      <c r="E28" s="364"/>
      <c r="F28" s="364"/>
      <c r="G28" s="364"/>
      <c r="H28" s="364"/>
      <c r="I28" s="364"/>
      <c r="J28" s="364"/>
      <c r="K28" s="364"/>
      <c r="L28" s="364"/>
      <c r="M28" s="364"/>
      <c r="N28" s="364"/>
      <c r="O28" s="364"/>
      <c r="P28" s="364"/>
      <c r="Q28" s="364"/>
      <c r="R28" s="365"/>
    </row>
    <row r="29" spans="1:18" ht="18" customHeight="1" x14ac:dyDescent="0.35">
      <c r="A29" s="366" t="s">
        <v>32</v>
      </c>
      <c r="B29" s="367"/>
      <c r="C29" s="367"/>
      <c r="D29" s="367"/>
      <c r="E29" s="367"/>
      <c r="F29" s="367"/>
      <c r="G29" s="367"/>
      <c r="H29" s="367"/>
      <c r="I29" s="367"/>
      <c r="J29" s="367"/>
      <c r="K29" s="367"/>
      <c r="L29" s="367"/>
      <c r="M29" s="367"/>
      <c r="N29" s="367"/>
      <c r="O29" s="367"/>
      <c r="P29" s="367"/>
      <c r="Q29" s="367"/>
      <c r="R29" s="368"/>
    </row>
    <row r="30" spans="1:18" ht="51" customHeight="1" x14ac:dyDescent="0.3">
      <c r="A30" s="328" t="s">
        <v>33</v>
      </c>
      <c r="B30" s="369"/>
      <c r="C30" s="369"/>
      <c r="D30" s="369"/>
      <c r="E30" s="369"/>
      <c r="F30" s="369"/>
      <c r="G30" s="369"/>
      <c r="H30" s="369"/>
      <c r="I30" s="369"/>
      <c r="J30" s="369"/>
      <c r="K30" s="369"/>
      <c r="L30" s="369"/>
      <c r="M30" s="369"/>
      <c r="N30" s="369"/>
      <c r="O30" s="369"/>
      <c r="P30" s="369"/>
      <c r="Q30" s="369"/>
      <c r="R30" s="369"/>
    </row>
    <row r="31" spans="1:18" ht="27" customHeight="1" x14ac:dyDescent="0.3">
      <c r="A31" s="333"/>
      <c r="B31" s="334"/>
      <c r="C31" s="334"/>
      <c r="D31" s="335"/>
      <c r="E31" s="336" t="s">
        <v>34</v>
      </c>
      <c r="F31" s="337"/>
      <c r="G31" s="337"/>
      <c r="H31" s="337"/>
      <c r="I31" s="337"/>
      <c r="J31" s="337"/>
      <c r="K31" s="337"/>
      <c r="L31" s="337"/>
      <c r="M31" s="337"/>
      <c r="N31" s="337"/>
      <c r="O31" s="337"/>
      <c r="P31" s="337"/>
      <c r="Q31" s="337"/>
      <c r="R31" s="338"/>
    </row>
    <row r="32" spans="1:18" ht="18" customHeight="1" x14ac:dyDescent="0.3">
      <c r="A32" s="347"/>
      <c r="B32" s="348"/>
      <c r="C32" s="348"/>
      <c r="D32" s="348"/>
      <c r="E32" s="348"/>
      <c r="F32" s="348"/>
      <c r="G32" s="348"/>
      <c r="H32" s="348"/>
      <c r="I32" s="348"/>
      <c r="J32" s="348"/>
      <c r="K32" s="348"/>
      <c r="L32" s="348"/>
      <c r="M32" s="348"/>
      <c r="N32" s="348"/>
      <c r="O32" s="348"/>
      <c r="P32" s="348"/>
      <c r="Q32" s="348"/>
      <c r="R32" s="348"/>
    </row>
    <row r="33" spans="1:18" ht="27" customHeight="1" x14ac:dyDescent="0.3">
      <c r="A33" s="333"/>
      <c r="B33" s="334"/>
      <c r="C33" s="334"/>
      <c r="D33" s="335"/>
      <c r="E33" s="336" t="s">
        <v>35</v>
      </c>
      <c r="F33" s="337"/>
      <c r="G33" s="337"/>
      <c r="H33" s="337"/>
      <c r="I33" s="337"/>
      <c r="J33" s="337"/>
      <c r="K33" s="337"/>
      <c r="L33" s="337"/>
      <c r="M33" s="337"/>
      <c r="N33" s="337"/>
      <c r="O33" s="337"/>
      <c r="P33" s="337"/>
      <c r="Q33" s="337"/>
      <c r="R33" s="338"/>
    </row>
    <row r="34" spans="1:18" ht="15" customHeight="1" x14ac:dyDescent="0.3">
      <c r="A34" s="339"/>
      <c r="B34" s="340"/>
      <c r="C34" s="340"/>
      <c r="D34" s="340"/>
      <c r="E34" s="340"/>
      <c r="F34" s="340"/>
      <c r="G34" s="340"/>
      <c r="H34" s="340"/>
      <c r="I34" s="340"/>
      <c r="J34" s="340"/>
      <c r="K34" s="340"/>
      <c r="L34" s="340"/>
      <c r="M34" s="340"/>
      <c r="N34" s="340"/>
      <c r="O34" s="340"/>
      <c r="P34" s="340"/>
      <c r="Q34" s="340"/>
      <c r="R34" s="341"/>
    </row>
    <row r="35" spans="1:18" ht="18" customHeight="1" x14ac:dyDescent="0.3">
      <c r="A35" s="342" t="s">
        <v>36</v>
      </c>
      <c r="B35" s="343"/>
      <c r="C35" s="343"/>
      <c r="D35" s="343"/>
      <c r="E35" s="343"/>
      <c r="F35" s="343"/>
      <c r="G35" s="343"/>
      <c r="H35" s="343"/>
      <c r="I35" s="343"/>
      <c r="J35" s="343"/>
      <c r="K35" s="343"/>
      <c r="L35" s="343"/>
      <c r="M35" s="343"/>
      <c r="N35" s="343"/>
      <c r="O35" s="343"/>
      <c r="P35" s="343"/>
      <c r="Q35" s="343"/>
      <c r="R35" s="343"/>
    </row>
    <row r="36" spans="1:18" ht="36" customHeight="1" x14ac:dyDescent="0.3">
      <c r="A36" s="43" t="s">
        <v>26</v>
      </c>
      <c r="B36" s="344" t="s">
        <v>27</v>
      </c>
      <c r="C36" s="345"/>
      <c r="D36" s="345"/>
      <c r="E36" s="345"/>
      <c r="F36" s="345"/>
      <c r="G36" s="345"/>
      <c r="H36" s="345"/>
      <c r="I36" s="345"/>
      <c r="J36" s="345"/>
      <c r="K36" s="345"/>
      <c r="L36" s="345"/>
      <c r="M36" s="342" t="s">
        <v>37</v>
      </c>
      <c r="N36" s="329"/>
      <c r="O36" s="329"/>
      <c r="P36" s="329"/>
      <c r="Q36" s="329"/>
      <c r="R36" s="346"/>
    </row>
    <row r="37" spans="1:18" ht="36" customHeight="1" x14ac:dyDescent="0.3">
      <c r="A37" s="45">
        <v>7</v>
      </c>
      <c r="B37" s="325"/>
      <c r="C37" s="325"/>
      <c r="D37" s="325"/>
      <c r="E37" s="325"/>
      <c r="F37" s="325"/>
      <c r="G37" s="325"/>
      <c r="H37" s="325"/>
      <c r="I37" s="325"/>
      <c r="J37" s="325"/>
      <c r="K37" s="325"/>
      <c r="L37" s="325"/>
      <c r="M37" s="326"/>
      <c r="N37" s="327"/>
      <c r="O37" s="327"/>
      <c r="P37" s="327"/>
      <c r="Q37" s="327"/>
      <c r="R37" s="327"/>
    </row>
    <row r="38" spans="1:18" ht="36" customHeight="1" x14ac:dyDescent="0.3">
      <c r="A38" s="328" t="s">
        <v>38</v>
      </c>
      <c r="B38" s="329"/>
      <c r="C38" s="329"/>
      <c r="D38" s="329"/>
      <c r="E38" s="329"/>
      <c r="F38" s="329"/>
      <c r="G38" s="329"/>
      <c r="H38" s="329"/>
      <c r="I38" s="329"/>
      <c r="J38" s="329"/>
      <c r="K38" s="329"/>
      <c r="L38" s="329"/>
      <c r="M38" s="329"/>
      <c r="N38" s="329"/>
      <c r="O38" s="329"/>
      <c r="P38" s="329"/>
      <c r="Q38" s="329"/>
      <c r="R38" s="329"/>
    </row>
    <row r="39" spans="1:18" ht="13.2" customHeight="1" x14ac:dyDescent="0.3">
      <c r="A39" s="330"/>
      <c r="B39" s="331"/>
      <c r="C39" s="331"/>
      <c r="D39" s="331"/>
      <c r="E39" s="331"/>
      <c r="F39" s="331"/>
      <c r="G39" s="331"/>
      <c r="H39" s="331"/>
      <c r="I39" s="331"/>
      <c r="J39" s="331"/>
      <c r="K39" s="331"/>
      <c r="L39" s="331"/>
      <c r="M39" s="331"/>
      <c r="N39" s="331"/>
      <c r="O39" s="331"/>
      <c r="P39" s="331"/>
      <c r="Q39" s="331"/>
      <c r="R39" s="332"/>
    </row>
    <row r="40" spans="1:18" ht="14.4" customHeight="1" x14ac:dyDescent="0.3">
      <c r="A40" s="242">
        <v>45292</v>
      </c>
      <c r="B40" s="243"/>
      <c r="C40" s="244"/>
      <c r="D40" s="245"/>
      <c r="E40" s="245"/>
      <c r="F40" s="245"/>
      <c r="G40" s="245"/>
      <c r="H40" s="245"/>
      <c r="I40" s="245"/>
      <c r="J40" s="245"/>
      <c r="K40" s="245"/>
      <c r="L40" s="245"/>
      <c r="M40" s="245"/>
      <c r="N40" s="245"/>
      <c r="O40" s="245"/>
      <c r="P40" s="245"/>
      <c r="Q40" s="245"/>
      <c r="R40" s="46" t="s">
        <v>39</v>
      </c>
    </row>
    <row r="41" spans="1:18" ht="4.95" customHeight="1" x14ac:dyDescent="0.3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8"/>
    </row>
    <row r="51" ht="14.4" hidden="1" x14ac:dyDescent="0.3"/>
    <row r="52" ht="14.4" hidden="1" x14ac:dyDescent="0.3"/>
    <row r="53" ht="20.25" hidden="1" customHeight="1" x14ac:dyDescent="0.3"/>
    <row r="54" ht="20.25" hidden="1" customHeight="1" x14ac:dyDescent="0.3"/>
    <row r="55" ht="20.25" hidden="1" customHeight="1" x14ac:dyDescent="0.3"/>
    <row r="56" ht="20.25" hidden="1" customHeight="1" x14ac:dyDescent="0.3"/>
    <row r="57" ht="20.25" hidden="1" customHeight="1" x14ac:dyDescent="0.3"/>
    <row r="58" ht="14.4" hidden="1" x14ac:dyDescent="0.3"/>
    <row r="59" ht="20.25" hidden="1" customHeight="1" x14ac:dyDescent="0.3"/>
    <row r="60" ht="14.4" hidden="1" x14ac:dyDescent="0.3"/>
    <row r="61" ht="14.4" hidden="1" x14ac:dyDescent="0.3"/>
    <row r="62" ht="14.4" hidden="1" x14ac:dyDescent="0.3"/>
    <row r="63" ht="14.4" hidden="1" x14ac:dyDescent="0.3"/>
    <row r="64" ht="14.4" hidden="1" x14ac:dyDescent="0.3"/>
    <row r="65" ht="14.4" hidden="1" x14ac:dyDescent="0.3"/>
    <row r="66" ht="14.4" hidden="1" x14ac:dyDescent="0.3"/>
    <row r="67" ht="14.4" hidden="1" x14ac:dyDescent="0.3"/>
    <row r="68" ht="14.4" hidden="1" x14ac:dyDescent="0.3"/>
    <row r="69" ht="20.25" hidden="1" customHeight="1" x14ac:dyDescent="0.3"/>
    <row r="70" ht="20.25" hidden="1" customHeight="1" x14ac:dyDescent="0.3"/>
    <row r="71" ht="25.5" hidden="1" customHeight="1" x14ac:dyDescent="0.3"/>
    <row r="72" ht="25.5" hidden="1" customHeight="1" x14ac:dyDescent="0.3"/>
    <row r="73" ht="14.4" hidden="1" x14ac:dyDescent="0.3"/>
    <row r="74" ht="14.4" hidden="1" x14ac:dyDescent="0.3"/>
    <row r="75" ht="15" customHeight="1" x14ac:dyDescent="0.3"/>
  </sheetData>
  <mergeCells count="71">
    <mergeCell ref="A9:L9"/>
    <mergeCell ref="M9:R9"/>
    <mergeCell ref="E2:N7"/>
    <mergeCell ref="O3:R5"/>
    <mergeCell ref="O6:R7"/>
    <mergeCell ref="A8:D8"/>
    <mergeCell ref="F8:R8"/>
    <mergeCell ref="A17:R17"/>
    <mergeCell ref="A10:L10"/>
    <mergeCell ref="M10:R10"/>
    <mergeCell ref="A11:R11"/>
    <mergeCell ref="A12:R12"/>
    <mergeCell ref="A13:R13"/>
    <mergeCell ref="A14:E14"/>
    <mergeCell ref="F14:L14"/>
    <mergeCell ref="M14:O14"/>
    <mergeCell ref="P14:Q14"/>
    <mergeCell ref="A15:D15"/>
    <mergeCell ref="F15:L15"/>
    <mergeCell ref="M15:O15"/>
    <mergeCell ref="P15:Q15"/>
    <mergeCell ref="A16:R16"/>
    <mergeCell ref="A18:D18"/>
    <mergeCell ref="E18:R18"/>
    <mergeCell ref="A19:R19"/>
    <mergeCell ref="A20:R20"/>
    <mergeCell ref="B21:E21"/>
    <mergeCell ref="F21:L21"/>
    <mergeCell ref="M21:P21"/>
    <mergeCell ref="Q21:R21"/>
    <mergeCell ref="B22:E22"/>
    <mergeCell ref="F22:L22"/>
    <mergeCell ref="M22:P22"/>
    <mergeCell ref="Q22:R22"/>
    <mergeCell ref="B23:E23"/>
    <mergeCell ref="F23:L23"/>
    <mergeCell ref="M23:P23"/>
    <mergeCell ref="Q23:R23"/>
    <mergeCell ref="B24:E24"/>
    <mergeCell ref="F24:L24"/>
    <mergeCell ref="M24:P24"/>
    <mergeCell ref="Q24:R24"/>
    <mergeCell ref="B25:E25"/>
    <mergeCell ref="F25:L25"/>
    <mergeCell ref="M25:P25"/>
    <mergeCell ref="Q25:R25"/>
    <mergeCell ref="A32:R32"/>
    <mergeCell ref="B26:E26"/>
    <mergeCell ref="F26:L26"/>
    <mergeCell ref="M26:P26"/>
    <mergeCell ref="Q26:R26"/>
    <mergeCell ref="B27:L27"/>
    <mergeCell ref="M27:P27"/>
    <mergeCell ref="Q27:R27"/>
    <mergeCell ref="A28:R28"/>
    <mergeCell ref="A29:R29"/>
    <mergeCell ref="A30:R30"/>
    <mergeCell ref="A31:D31"/>
    <mergeCell ref="E31:R31"/>
    <mergeCell ref="A33:D33"/>
    <mergeCell ref="E33:R33"/>
    <mergeCell ref="A34:R34"/>
    <mergeCell ref="A35:R35"/>
    <mergeCell ref="B36:L36"/>
    <mergeCell ref="M36:R36"/>
    <mergeCell ref="B37:L37"/>
    <mergeCell ref="M37:R37"/>
    <mergeCell ref="A38:R38"/>
    <mergeCell ref="A39:R39"/>
    <mergeCell ref="A40:B40"/>
    <mergeCell ref="C40:Q40"/>
  </mergeCells>
  <pageMargins left="0.7" right="0.7" top="0.75" bottom="0.75" header="0.3" footer="0.3"/>
  <ignoredErrors>
    <ignoredError sqref="E8 A10 M10" unlocked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5"/>
  <sheetViews>
    <sheetView showGridLines="0" showRowColHeaders="0" workbookViewId="0">
      <selection activeCell="D15" sqref="D15:G15"/>
    </sheetView>
  </sheetViews>
  <sheetFormatPr defaultColWidth="0" defaultRowHeight="15" customHeight="1" zeroHeight="1" x14ac:dyDescent="0.3"/>
  <cols>
    <col min="1" max="1" width="6.6640625" customWidth="1"/>
    <col min="2" max="3" width="8.6640625" customWidth="1"/>
    <col min="4" max="4" width="3.6640625" customWidth="1"/>
    <col min="5" max="5" width="15.6640625" customWidth="1"/>
    <col min="6" max="6" width="3.6640625" customWidth="1"/>
    <col min="7" max="8" width="8.6640625" customWidth="1"/>
    <col min="9" max="9" width="4.6640625" customWidth="1"/>
    <col min="10" max="11" width="3.6640625" customWidth="1"/>
    <col min="12" max="12" width="4.109375" customWidth="1"/>
    <col min="13" max="13" width="5.88671875" customWidth="1"/>
    <col min="14" max="14" width="7.109375" customWidth="1"/>
    <col min="15" max="15" width="10.88671875" customWidth="1"/>
    <col min="16" max="16" width="15.88671875" customWidth="1"/>
    <col min="17" max="17" width="10.88671875" customWidth="1"/>
    <col min="18" max="18" width="19.44140625" customWidth="1"/>
    <col min="19" max="19" width="2.33203125" customWidth="1"/>
    <col min="20" max="16384" width="9.109375" hidden="1"/>
  </cols>
  <sheetData>
    <row r="1" spans="1:18" ht="15" customHeight="1" x14ac:dyDescent="0.3"/>
    <row r="2" spans="1:18" ht="21" x14ac:dyDescent="0.3">
      <c r="A2" s="27"/>
      <c r="B2" s="28"/>
      <c r="C2" s="28"/>
      <c r="D2" s="408" t="s">
        <v>7</v>
      </c>
      <c r="E2" s="409"/>
      <c r="F2" s="409"/>
      <c r="G2" s="409"/>
      <c r="H2" s="409"/>
      <c r="I2" s="409"/>
      <c r="J2" s="409"/>
      <c r="K2" s="409"/>
      <c r="L2" s="409"/>
      <c r="M2" s="409"/>
      <c r="N2" s="409"/>
      <c r="O2" s="29"/>
      <c r="P2" s="29"/>
      <c r="Q2" s="29"/>
      <c r="R2" s="30"/>
    </row>
    <row r="3" spans="1:18" ht="22.5" customHeight="1" x14ac:dyDescent="0.3">
      <c r="A3" s="31"/>
      <c r="B3" s="32"/>
      <c r="C3" s="32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118" t="s">
        <v>40</v>
      </c>
      <c r="P3" s="118"/>
      <c r="Q3" s="118"/>
      <c r="R3" s="119"/>
    </row>
    <row r="4" spans="1:18" ht="15" customHeight="1" x14ac:dyDescent="0.3">
      <c r="A4" s="31"/>
      <c r="B4" s="32"/>
      <c r="C4" s="32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0"/>
      <c r="O4" s="120"/>
      <c r="P4" s="120"/>
      <c r="Q4" s="120"/>
      <c r="R4" s="119"/>
    </row>
    <row r="5" spans="1:18" ht="15" customHeight="1" x14ac:dyDescent="0.3">
      <c r="A5" s="31"/>
      <c r="B5" s="32"/>
      <c r="C5" s="32"/>
      <c r="D5" s="410"/>
      <c r="E5" s="410"/>
      <c r="F5" s="410"/>
      <c r="G5" s="410"/>
      <c r="H5" s="410"/>
      <c r="I5" s="410"/>
      <c r="J5" s="410"/>
      <c r="K5" s="410"/>
      <c r="L5" s="410"/>
      <c r="M5" s="410"/>
      <c r="N5" s="410"/>
      <c r="O5" s="120"/>
      <c r="P5" s="120"/>
      <c r="Q5" s="120"/>
      <c r="R5" s="119"/>
    </row>
    <row r="6" spans="1:18" ht="31.2" x14ac:dyDescent="0.3">
      <c r="A6" s="31"/>
      <c r="B6" s="32"/>
      <c r="C6" s="33" t="s">
        <v>8</v>
      </c>
      <c r="D6" s="410"/>
      <c r="E6" s="410"/>
      <c r="F6" s="410"/>
      <c r="G6" s="410"/>
      <c r="H6" s="410"/>
      <c r="I6" s="410"/>
      <c r="J6" s="410"/>
      <c r="K6" s="410"/>
      <c r="L6" s="410"/>
      <c r="M6" s="410"/>
      <c r="N6" s="410"/>
      <c r="O6" s="393" t="s">
        <v>12</v>
      </c>
      <c r="P6" s="394"/>
      <c r="Q6" s="394"/>
      <c r="R6" s="395"/>
    </row>
    <row r="7" spans="1:18" ht="15.75" customHeight="1" x14ac:dyDescent="0.3">
      <c r="A7" s="31"/>
      <c r="B7" s="35"/>
      <c r="C7" s="35"/>
      <c r="D7" s="410"/>
      <c r="E7" s="410"/>
      <c r="F7" s="410"/>
      <c r="G7" s="410"/>
      <c r="H7" s="410"/>
      <c r="I7" s="410"/>
      <c r="J7" s="410"/>
      <c r="K7" s="410"/>
      <c r="L7" s="410"/>
      <c r="M7" s="410"/>
      <c r="N7" s="410"/>
      <c r="O7" s="394"/>
      <c r="P7" s="394"/>
      <c r="Q7" s="394"/>
      <c r="R7" s="395"/>
    </row>
    <row r="8" spans="1:18" ht="23.4" x14ac:dyDescent="0.45">
      <c r="A8" s="411" t="s">
        <v>9</v>
      </c>
      <c r="B8" s="94"/>
      <c r="C8" s="94"/>
      <c r="D8" s="412">
        <f>'Schedule 1'!E8</f>
        <v>2024</v>
      </c>
      <c r="E8" s="413"/>
      <c r="F8" s="320" t="s">
        <v>41</v>
      </c>
      <c r="G8" s="321"/>
      <c r="H8" s="321"/>
      <c r="I8" s="321"/>
      <c r="J8" s="321"/>
      <c r="K8" s="321"/>
      <c r="L8" s="321"/>
      <c r="M8" s="321"/>
      <c r="N8" s="321"/>
      <c r="O8" s="321"/>
      <c r="P8" s="321"/>
      <c r="Q8" s="321"/>
      <c r="R8" s="322"/>
    </row>
    <row r="9" spans="1:18" ht="18" customHeight="1" x14ac:dyDescent="0.3">
      <c r="A9" s="109" t="s">
        <v>1</v>
      </c>
      <c r="B9" s="110"/>
      <c r="C9" s="110"/>
      <c r="D9" s="110"/>
      <c r="E9" s="110"/>
      <c r="F9" s="110"/>
      <c r="G9" s="111"/>
      <c r="H9" s="111"/>
      <c r="I9" s="110"/>
      <c r="J9" s="110"/>
      <c r="K9" s="110"/>
      <c r="L9" s="112"/>
      <c r="M9" s="113" t="s">
        <v>10</v>
      </c>
      <c r="N9" s="91"/>
      <c r="O9" s="91"/>
      <c r="P9" s="91"/>
      <c r="Q9" s="91"/>
      <c r="R9" s="92"/>
    </row>
    <row r="10" spans="1:18" ht="15.6" x14ac:dyDescent="0.3">
      <c r="A10" s="126" t="str">
        <f>IF('Missouri Cover'!$H$38="","",'Missouri Cover'!$H$38)</f>
        <v/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8"/>
      <c r="M10" s="129" t="str">
        <f>'Missouri Cover'!$AM$38</f>
        <v/>
      </c>
      <c r="N10" s="130"/>
      <c r="O10" s="130"/>
      <c r="P10" s="130"/>
      <c r="Q10" s="130"/>
      <c r="R10" s="131"/>
    </row>
    <row r="11" spans="1:18" ht="14.25" customHeight="1" x14ac:dyDescent="0.3">
      <c r="A11" s="132"/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4"/>
    </row>
    <row r="12" spans="1:18" s="49" customFormat="1" ht="27.6" x14ac:dyDescent="0.3">
      <c r="A12" s="43" t="s">
        <v>42</v>
      </c>
      <c r="B12" s="344" t="s">
        <v>43</v>
      </c>
      <c r="C12" s="407"/>
      <c r="D12" s="344" t="s">
        <v>44</v>
      </c>
      <c r="E12" s="407"/>
      <c r="F12" s="407"/>
      <c r="G12" s="407"/>
      <c r="H12" s="344" t="s">
        <v>45</v>
      </c>
      <c r="I12" s="403"/>
      <c r="J12" s="403"/>
      <c r="K12" s="403"/>
      <c r="L12" s="403"/>
      <c r="M12" s="344" t="s">
        <v>46</v>
      </c>
      <c r="N12" s="403"/>
      <c r="O12" s="344" t="s">
        <v>47</v>
      </c>
      <c r="P12" s="403"/>
      <c r="Q12" s="344" t="s">
        <v>48</v>
      </c>
      <c r="R12" s="403"/>
    </row>
    <row r="13" spans="1:18" s="49" customFormat="1" ht="15.6" x14ac:dyDescent="0.3">
      <c r="A13" s="50">
        <v>1</v>
      </c>
      <c r="B13" s="401"/>
      <c r="C13" s="346"/>
      <c r="D13" s="404"/>
      <c r="E13" s="405"/>
      <c r="F13" s="405"/>
      <c r="G13" s="406"/>
      <c r="H13" s="402"/>
      <c r="I13" s="346"/>
      <c r="J13" s="346"/>
      <c r="K13" s="346"/>
      <c r="L13" s="346"/>
      <c r="M13" s="402"/>
      <c r="N13" s="346"/>
      <c r="O13" s="401"/>
      <c r="P13" s="346"/>
      <c r="Q13" s="401"/>
      <c r="R13" s="346"/>
    </row>
    <row r="14" spans="1:18" ht="15.6" x14ac:dyDescent="0.3">
      <c r="A14" s="50">
        <v>2</v>
      </c>
      <c r="B14" s="401"/>
      <c r="C14" s="346"/>
      <c r="D14" s="402"/>
      <c r="E14" s="329"/>
      <c r="F14" s="329"/>
      <c r="G14" s="329"/>
      <c r="H14" s="402"/>
      <c r="I14" s="346"/>
      <c r="J14" s="346"/>
      <c r="K14" s="346"/>
      <c r="L14" s="346"/>
      <c r="M14" s="402"/>
      <c r="N14" s="346"/>
      <c r="O14" s="401"/>
      <c r="P14" s="346"/>
      <c r="Q14" s="401"/>
      <c r="R14" s="346"/>
    </row>
    <row r="15" spans="1:18" ht="15.6" x14ac:dyDescent="0.3">
      <c r="A15" s="50">
        <v>3</v>
      </c>
      <c r="B15" s="401"/>
      <c r="C15" s="346"/>
      <c r="D15" s="402"/>
      <c r="E15" s="329"/>
      <c r="F15" s="329"/>
      <c r="G15" s="329"/>
      <c r="H15" s="402"/>
      <c r="I15" s="346"/>
      <c r="J15" s="346"/>
      <c r="K15" s="346"/>
      <c r="L15" s="346"/>
      <c r="M15" s="402"/>
      <c r="N15" s="346"/>
      <c r="O15" s="401"/>
      <c r="P15" s="346"/>
      <c r="Q15" s="401"/>
      <c r="R15" s="346"/>
    </row>
    <row r="16" spans="1:18" ht="15.6" x14ac:dyDescent="0.3">
      <c r="A16" s="50">
        <v>4</v>
      </c>
      <c r="B16" s="401"/>
      <c r="C16" s="346"/>
      <c r="D16" s="402"/>
      <c r="E16" s="329"/>
      <c r="F16" s="329"/>
      <c r="G16" s="329"/>
      <c r="H16" s="402"/>
      <c r="I16" s="346"/>
      <c r="J16" s="346"/>
      <c r="K16" s="346"/>
      <c r="L16" s="346"/>
      <c r="M16" s="402"/>
      <c r="N16" s="346"/>
      <c r="O16" s="401"/>
      <c r="P16" s="346"/>
      <c r="Q16" s="401"/>
      <c r="R16" s="346"/>
    </row>
    <row r="17" spans="1:18" ht="15.6" x14ac:dyDescent="0.3">
      <c r="A17" s="50">
        <v>5</v>
      </c>
      <c r="B17" s="401"/>
      <c r="C17" s="346"/>
      <c r="D17" s="402"/>
      <c r="E17" s="329"/>
      <c r="F17" s="329"/>
      <c r="G17" s="329"/>
      <c r="H17" s="402"/>
      <c r="I17" s="346"/>
      <c r="J17" s="346"/>
      <c r="K17" s="346"/>
      <c r="L17" s="346"/>
      <c r="M17" s="402"/>
      <c r="N17" s="346"/>
      <c r="O17" s="401"/>
      <c r="P17" s="346"/>
      <c r="Q17" s="401"/>
      <c r="R17" s="346"/>
    </row>
    <row r="18" spans="1:18" ht="15.6" x14ac:dyDescent="0.3">
      <c r="A18" s="50">
        <v>6</v>
      </c>
      <c r="B18" s="401"/>
      <c r="C18" s="346"/>
      <c r="D18" s="402"/>
      <c r="E18" s="329"/>
      <c r="F18" s="329"/>
      <c r="G18" s="329"/>
      <c r="H18" s="402"/>
      <c r="I18" s="346"/>
      <c r="J18" s="346"/>
      <c r="K18" s="346"/>
      <c r="L18" s="346"/>
      <c r="M18" s="402"/>
      <c r="N18" s="346"/>
      <c r="O18" s="401"/>
      <c r="P18" s="346"/>
      <c r="Q18" s="401"/>
      <c r="R18" s="346"/>
    </row>
    <row r="19" spans="1:18" ht="15.6" x14ac:dyDescent="0.3">
      <c r="A19" s="50">
        <v>7</v>
      </c>
      <c r="B19" s="401"/>
      <c r="C19" s="346"/>
      <c r="D19" s="402"/>
      <c r="E19" s="329"/>
      <c r="F19" s="329"/>
      <c r="G19" s="329"/>
      <c r="H19" s="402"/>
      <c r="I19" s="346"/>
      <c r="J19" s="346"/>
      <c r="K19" s="346"/>
      <c r="L19" s="346"/>
      <c r="M19" s="402"/>
      <c r="N19" s="346"/>
      <c r="O19" s="401"/>
      <c r="P19" s="346"/>
      <c r="Q19" s="401"/>
      <c r="R19" s="346"/>
    </row>
    <row r="20" spans="1:18" ht="15.6" x14ac:dyDescent="0.3">
      <c r="A20" s="50">
        <v>8</v>
      </c>
      <c r="B20" s="401"/>
      <c r="C20" s="346"/>
      <c r="D20" s="402"/>
      <c r="E20" s="329"/>
      <c r="F20" s="329"/>
      <c r="G20" s="329"/>
      <c r="H20" s="402"/>
      <c r="I20" s="346"/>
      <c r="J20" s="346"/>
      <c r="K20" s="346"/>
      <c r="L20" s="346"/>
      <c r="M20" s="402"/>
      <c r="N20" s="346"/>
      <c r="O20" s="401"/>
      <c r="P20" s="346"/>
      <c r="Q20" s="401"/>
      <c r="R20" s="346"/>
    </row>
    <row r="21" spans="1:18" ht="15.6" x14ac:dyDescent="0.3">
      <c r="A21" s="50">
        <v>9</v>
      </c>
      <c r="B21" s="401"/>
      <c r="C21" s="346"/>
      <c r="D21" s="402"/>
      <c r="E21" s="329"/>
      <c r="F21" s="329"/>
      <c r="G21" s="329"/>
      <c r="H21" s="402"/>
      <c r="I21" s="346"/>
      <c r="J21" s="346"/>
      <c r="K21" s="346"/>
      <c r="L21" s="346"/>
      <c r="M21" s="402"/>
      <c r="N21" s="346"/>
      <c r="O21" s="401"/>
      <c r="P21" s="346"/>
      <c r="Q21" s="401"/>
      <c r="R21" s="346"/>
    </row>
    <row r="22" spans="1:18" ht="15.6" x14ac:dyDescent="0.3">
      <c r="A22" s="50">
        <v>10</v>
      </c>
      <c r="B22" s="401"/>
      <c r="C22" s="346"/>
      <c r="D22" s="402"/>
      <c r="E22" s="329"/>
      <c r="F22" s="329"/>
      <c r="G22" s="329"/>
      <c r="H22" s="402"/>
      <c r="I22" s="346"/>
      <c r="J22" s="346"/>
      <c r="K22" s="346"/>
      <c r="L22" s="346"/>
      <c r="M22" s="402"/>
      <c r="N22" s="346"/>
      <c r="O22" s="401"/>
      <c r="P22" s="346"/>
      <c r="Q22" s="401"/>
      <c r="R22" s="346"/>
    </row>
    <row r="23" spans="1:18" ht="13.5" customHeight="1" x14ac:dyDescent="0.3">
      <c r="A23" s="396"/>
      <c r="B23" s="397"/>
      <c r="C23" s="397"/>
      <c r="D23" s="397"/>
      <c r="E23" s="397"/>
      <c r="F23" s="397"/>
      <c r="G23" s="397"/>
      <c r="H23" s="397"/>
      <c r="I23" s="397"/>
      <c r="J23" s="397"/>
      <c r="K23" s="397"/>
      <c r="L23" s="397"/>
      <c r="M23" s="397"/>
      <c r="N23" s="397"/>
      <c r="O23" s="397"/>
      <c r="P23" s="397"/>
      <c r="Q23" s="397"/>
      <c r="R23" s="398"/>
    </row>
    <row r="24" spans="1:18" ht="14.4" customHeight="1" x14ac:dyDescent="0.3">
      <c r="A24" s="242">
        <v>45292</v>
      </c>
      <c r="B24" s="243"/>
      <c r="C24" s="51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399" t="s">
        <v>49</v>
      </c>
      <c r="R24" s="400"/>
    </row>
    <row r="25" spans="1:18" ht="7.95" customHeight="1" x14ac:dyDescent="0.3"/>
  </sheetData>
  <mergeCells count="80">
    <mergeCell ref="D2:N7"/>
    <mergeCell ref="O3:R5"/>
    <mergeCell ref="O6:R7"/>
    <mergeCell ref="A8:C8"/>
    <mergeCell ref="D8:E8"/>
    <mergeCell ref="F8:R8"/>
    <mergeCell ref="A9:L9"/>
    <mergeCell ref="M9:R9"/>
    <mergeCell ref="A10:L10"/>
    <mergeCell ref="M10:R10"/>
    <mergeCell ref="A11:R11"/>
    <mergeCell ref="Q12:R12"/>
    <mergeCell ref="B13:C13"/>
    <mergeCell ref="D13:G13"/>
    <mergeCell ref="H13:L13"/>
    <mergeCell ref="M13:N13"/>
    <mergeCell ref="O13:P13"/>
    <mergeCell ref="Q13:R13"/>
    <mergeCell ref="B12:C12"/>
    <mergeCell ref="D12:G12"/>
    <mergeCell ref="H12:L12"/>
    <mergeCell ref="M12:N12"/>
    <mergeCell ref="O12:P12"/>
    <mergeCell ref="Q15:R15"/>
    <mergeCell ref="B14:C14"/>
    <mergeCell ref="D14:G14"/>
    <mergeCell ref="H14:L14"/>
    <mergeCell ref="M14:N14"/>
    <mergeCell ref="O14:P14"/>
    <mergeCell ref="Q14:R14"/>
    <mergeCell ref="B15:C15"/>
    <mergeCell ref="D15:G15"/>
    <mergeCell ref="H15:L15"/>
    <mergeCell ref="M15:N15"/>
    <mergeCell ref="O15:P15"/>
    <mergeCell ref="Q17:R17"/>
    <mergeCell ref="B16:C16"/>
    <mergeCell ref="D16:G16"/>
    <mergeCell ref="H16:L16"/>
    <mergeCell ref="M16:N16"/>
    <mergeCell ref="O16:P16"/>
    <mergeCell ref="Q16:R16"/>
    <mergeCell ref="B17:C17"/>
    <mergeCell ref="D17:G17"/>
    <mergeCell ref="H17:L17"/>
    <mergeCell ref="M17:N17"/>
    <mergeCell ref="O17:P17"/>
    <mergeCell ref="Q19:R19"/>
    <mergeCell ref="B18:C18"/>
    <mergeCell ref="D18:G18"/>
    <mergeCell ref="H18:L18"/>
    <mergeCell ref="M18:N18"/>
    <mergeCell ref="O18:P18"/>
    <mergeCell ref="Q18:R18"/>
    <mergeCell ref="B19:C19"/>
    <mergeCell ref="D19:G19"/>
    <mergeCell ref="H19:L19"/>
    <mergeCell ref="M19:N19"/>
    <mergeCell ref="O19:P19"/>
    <mergeCell ref="Q21:R21"/>
    <mergeCell ref="B20:C20"/>
    <mergeCell ref="D20:G20"/>
    <mergeCell ref="H20:L20"/>
    <mergeCell ref="M20:N20"/>
    <mergeCell ref="O20:P20"/>
    <mergeCell ref="Q20:R20"/>
    <mergeCell ref="B21:C21"/>
    <mergeCell ref="D21:G21"/>
    <mergeCell ref="H21:L21"/>
    <mergeCell ref="M21:N21"/>
    <mergeCell ref="O21:P21"/>
    <mergeCell ref="A23:R23"/>
    <mergeCell ref="A24:B24"/>
    <mergeCell ref="Q24:R24"/>
    <mergeCell ref="B22:C22"/>
    <mergeCell ref="D22:G22"/>
    <mergeCell ref="H22:L22"/>
    <mergeCell ref="M22:N22"/>
    <mergeCell ref="O22:P22"/>
    <mergeCell ref="Q22:R22"/>
  </mergeCells>
  <pageMargins left="0.7" right="0.7" top="0.75" bottom="0.75" header="0.3" footer="0.3"/>
  <ignoredErrors>
    <ignoredError sqref="D8" unlocked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55"/>
  <sheetViews>
    <sheetView workbookViewId="0">
      <selection activeCell="A56" sqref="A56:XFD56"/>
    </sheetView>
  </sheetViews>
  <sheetFormatPr defaultRowHeight="14.4" x14ac:dyDescent="0.3"/>
  <cols>
    <col min="1" max="1" width="51" bestFit="1" customWidth="1"/>
    <col min="2" max="2" width="8" bestFit="1" customWidth="1"/>
  </cols>
  <sheetData>
    <row r="1" spans="1:2" s="59" customFormat="1" x14ac:dyDescent="0.3"/>
    <row r="2" spans="1:2" x14ac:dyDescent="0.3">
      <c r="A2" t="s">
        <v>157</v>
      </c>
      <c r="B2" t="s">
        <v>128</v>
      </c>
    </row>
    <row r="3" spans="1:2" x14ac:dyDescent="0.3">
      <c r="A3" s="60" t="s">
        <v>84</v>
      </c>
      <c r="B3" s="61">
        <v>1300203</v>
      </c>
    </row>
    <row r="4" spans="1:2" x14ac:dyDescent="0.3">
      <c r="A4" s="60" t="s">
        <v>85</v>
      </c>
      <c r="B4" s="61">
        <v>1300289</v>
      </c>
    </row>
    <row r="5" spans="1:2" x14ac:dyDescent="0.3">
      <c r="A5" s="60" t="s">
        <v>86</v>
      </c>
      <c r="B5" s="61">
        <v>1300234</v>
      </c>
    </row>
    <row r="6" spans="1:2" x14ac:dyDescent="0.3">
      <c r="A6" s="60" t="s">
        <v>87</v>
      </c>
      <c r="B6" s="61">
        <v>1300141</v>
      </c>
    </row>
    <row r="7" spans="1:2" x14ac:dyDescent="0.3">
      <c r="A7" s="60" t="s">
        <v>88</v>
      </c>
      <c r="B7" s="61">
        <v>1300185</v>
      </c>
    </row>
    <row r="8" spans="1:2" x14ac:dyDescent="0.3">
      <c r="A8" s="60" t="s">
        <v>89</v>
      </c>
      <c r="B8" s="61">
        <v>1300243</v>
      </c>
    </row>
    <row r="9" spans="1:2" x14ac:dyDescent="0.3">
      <c r="A9" s="60" t="s">
        <v>90</v>
      </c>
      <c r="B9" s="61">
        <v>1300144</v>
      </c>
    </row>
    <row r="10" spans="1:2" x14ac:dyDescent="0.3">
      <c r="A10" s="60" t="s">
        <v>91</v>
      </c>
      <c r="B10" s="61">
        <v>1300105</v>
      </c>
    </row>
    <row r="11" spans="1:2" x14ac:dyDescent="0.3">
      <c r="A11" s="60" t="s">
        <v>92</v>
      </c>
      <c r="B11" s="61">
        <v>1300110</v>
      </c>
    </row>
    <row r="12" spans="1:2" x14ac:dyDescent="0.3">
      <c r="A12" s="60" t="s">
        <v>93</v>
      </c>
      <c r="B12" s="61">
        <v>1300276</v>
      </c>
    </row>
    <row r="13" spans="1:2" x14ac:dyDescent="0.3">
      <c r="A13" s="60" t="s">
        <v>94</v>
      </c>
      <c r="B13" s="61">
        <v>1300191</v>
      </c>
    </row>
    <row r="14" spans="1:2" x14ac:dyDescent="0.3">
      <c r="A14" s="60" t="s">
        <v>95</v>
      </c>
      <c r="B14" s="61">
        <v>1300260</v>
      </c>
    </row>
    <row r="15" spans="1:2" x14ac:dyDescent="0.3">
      <c r="A15" s="60" t="s">
        <v>161</v>
      </c>
      <c r="B15" s="61">
        <v>1300292</v>
      </c>
    </row>
    <row r="16" spans="1:2" x14ac:dyDescent="0.3">
      <c r="A16" s="60" t="s">
        <v>96</v>
      </c>
      <c r="B16" s="61">
        <v>1300287</v>
      </c>
    </row>
    <row r="17" spans="1:2" x14ac:dyDescent="0.3">
      <c r="A17" s="60" t="s">
        <v>97</v>
      </c>
      <c r="B17" s="61">
        <v>1300227</v>
      </c>
    </row>
    <row r="18" spans="1:2" x14ac:dyDescent="0.3">
      <c r="A18" s="60" t="s">
        <v>98</v>
      </c>
      <c r="B18" s="61">
        <v>1300107</v>
      </c>
    </row>
    <row r="19" spans="1:2" x14ac:dyDescent="0.3">
      <c r="A19" s="60" t="s">
        <v>99</v>
      </c>
      <c r="B19" s="61">
        <v>1300291</v>
      </c>
    </row>
    <row r="20" spans="1:2" x14ac:dyDescent="0.3">
      <c r="A20" s="60" t="s">
        <v>100</v>
      </c>
      <c r="B20" s="61">
        <v>1300129</v>
      </c>
    </row>
    <row r="21" spans="1:2" x14ac:dyDescent="0.3">
      <c r="A21" s="60" t="s">
        <v>101</v>
      </c>
      <c r="B21" s="61">
        <v>1300172</v>
      </c>
    </row>
    <row r="22" spans="1:2" x14ac:dyDescent="0.3">
      <c r="A22" s="60" t="s">
        <v>102</v>
      </c>
      <c r="B22" s="61">
        <v>1300109</v>
      </c>
    </row>
    <row r="23" spans="1:2" x14ac:dyDescent="0.3">
      <c r="A23" s="60" t="s">
        <v>103</v>
      </c>
      <c r="B23" s="61">
        <v>1300288</v>
      </c>
    </row>
    <row r="24" spans="1:2" x14ac:dyDescent="0.3">
      <c r="A24" s="60" t="s">
        <v>104</v>
      </c>
      <c r="B24" s="61">
        <v>1300261</v>
      </c>
    </row>
    <row r="25" spans="1:2" x14ac:dyDescent="0.3">
      <c r="A25" s="60" t="s">
        <v>105</v>
      </c>
      <c r="B25" s="61">
        <v>1300123</v>
      </c>
    </row>
    <row r="26" spans="1:2" x14ac:dyDescent="0.3">
      <c r="A26" s="60" t="s">
        <v>106</v>
      </c>
      <c r="B26" s="61">
        <v>1300223</v>
      </c>
    </row>
    <row r="27" spans="1:2" x14ac:dyDescent="0.3">
      <c r="A27" s="60" t="s">
        <v>107</v>
      </c>
      <c r="B27" s="61">
        <v>1300210</v>
      </c>
    </row>
    <row r="28" spans="1:2" x14ac:dyDescent="0.3">
      <c r="A28" s="60" t="s">
        <v>108</v>
      </c>
      <c r="B28" s="61">
        <v>1300281</v>
      </c>
    </row>
    <row r="29" spans="1:2" x14ac:dyDescent="0.3">
      <c r="A29" s="60" t="s">
        <v>109</v>
      </c>
      <c r="B29" s="61">
        <v>1300246</v>
      </c>
    </row>
    <row r="30" spans="1:2" x14ac:dyDescent="0.3">
      <c r="A30" s="60" t="s">
        <v>110</v>
      </c>
      <c r="B30" s="61">
        <v>1300212</v>
      </c>
    </row>
    <row r="31" spans="1:2" x14ac:dyDescent="0.3">
      <c r="A31" s="60" t="s">
        <v>158</v>
      </c>
      <c r="B31" s="61">
        <v>1300294</v>
      </c>
    </row>
    <row r="32" spans="1:2" x14ac:dyDescent="0.3">
      <c r="A32" s="60" t="s">
        <v>162</v>
      </c>
      <c r="B32" s="61">
        <v>1300299</v>
      </c>
    </row>
    <row r="33" spans="1:2" x14ac:dyDescent="0.3">
      <c r="A33" s="60" t="s">
        <v>111</v>
      </c>
      <c r="B33" s="61">
        <v>1300145</v>
      </c>
    </row>
    <row r="34" spans="1:2" x14ac:dyDescent="0.3">
      <c r="A34" s="60" t="s">
        <v>112</v>
      </c>
      <c r="B34" s="61">
        <v>1300269</v>
      </c>
    </row>
    <row r="35" spans="1:2" x14ac:dyDescent="0.3">
      <c r="A35" s="60" t="s">
        <v>113</v>
      </c>
      <c r="B35" s="61">
        <v>1300236</v>
      </c>
    </row>
    <row r="36" spans="1:2" x14ac:dyDescent="0.3">
      <c r="A36" s="60" t="s">
        <v>114</v>
      </c>
      <c r="B36" s="61">
        <v>1300286</v>
      </c>
    </row>
    <row r="37" spans="1:2" x14ac:dyDescent="0.3">
      <c r="A37" s="60" t="s">
        <v>115</v>
      </c>
      <c r="B37" s="61">
        <v>1300187</v>
      </c>
    </row>
    <row r="38" spans="1:2" x14ac:dyDescent="0.3">
      <c r="A38" s="60" t="s">
        <v>116</v>
      </c>
      <c r="B38" s="61">
        <v>1300282</v>
      </c>
    </row>
    <row r="39" spans="1:2" x14ac:dyDescent="0.3">
      <c r="A39" s="60" t="s">
        <v>117</v>
      </c>
      <c r="B39" s="61">
        <v>1300279</v>
      </c>
    </row>
    <row r="40" spans="1:2" x14ac:dyDescent="0.3">
      <c r="A40" s="60" t="s">
        <v>118</v>
      </c>
      <c r="B40" s="61">
        <v>1300108</v>
      </c>
    </row>
    <row r="41" spans="1:2" x14ac:dyDescent="0.3">
      <c r="A41" s="60" t="s">
        <v>119</v>
      </c>
      <c r="B41" s="61">
        <v>1300201</v>
      </c>
    </row>
    <row r="42" spans="1:2" x14ac:dyDescent="0.3">
      <c r="A42" s="60" t="s">
        <v>120</v>
      </c>
      <c r="B42" s="61">
        <v>1300213</v>
      </c>
    </row>
    <row r="43" spans="1:2" x14ac:dyDescent="0.3">
      <c r="A43" s="60" t="s">
        <v>163</v>
      </c>
      <c r="B43" s="61">
        <v>1300218</v>
      </c>
    </row>
    <row r="44" spans="1:2" x14ac:dyDescent="0.3">
      <c r="A44" s="60" t="s">
        <v>121</v>
      </c>
      <c r="B44" s="61">
        <v>1300183</v>
      </c>
    </row>
    <row r="45" spans="1:2" x14ac:dyDescent="0.3">
      <c r="A45" s="60" t="s">
        <v>164</v>
      </c>
      <c r="B45" s="61">
        <v>1300247</v>
      </c>
    </row>
    <row r="46" spans="1:2" x14ac:dyDescent="0.3">
      <c r="A46" s="60" t="s">
        <v>165</v>
      </c>
      <c r="B46" s="61">
        <v>1300121</v>
      </c>
    </row>
    <row r="47" spans="1:2" x14ac:dyDescent="0.3">
      <c r="A47" s="60" t="s">
        <v>122</v>
      </c>
      <c r="B47" s="61">
        <v>1300268</v>
      </c>
    </row>
    <row r="48" spans="1:2" x14ac:dyDescent="0.3">
      <c r="A48" s="60" t="s">
        <v>123</v>
      </c>
      <c r="B48" s="61">
        <v>1300252</v>
      </c>
    </row>
    <row r="49" spans="1:2" x14ac:dyDescent="0.3">
      <c r="A49" s="60" t="s">
        <v>124</v>
      </c>
      <c r="B49" s="61">
        <v>1300147</v>
      </c>
    </row>
    <row r="50" spans="1:2" x14ac:dyDescent="0.3">
      <c r="A50" s="60" t="s">
        <v>166</v>
      </c>
      <c r="B50" s="61">
        <v>1300304</v>
      </c>
    </row>
    <row r="51" spans="1:2" x14ac:dyDescent="0.3">
      <c r="A51" s="60" t="s">
        <v>125</v>
      </c>
      <c r="B51" s="61">
        <v>1300127</v>
      </c>
    </row>
    <row r="52" spans="1:2" x14ac:dyDescent="0.3">
      <c r="A52" s="60" t="s">
        <v>126</v>
      </c>
      <c r="B52" s="61">
        <v>1300128</v>
      </c>
    </row>
    <row r="53" spans="1:2" x14ac:dyDescent="0.3">
      <c r="A53" s="60" t="s">
        <v>167</v>
      </c>
      <c r="B53" s="61">
        <v>1300305</v>
      </c>
    </row>
    <row r="54" spans="1:2" x14ac:dyDescent="0.3">
      <c r="A54" s="60" t="s">
        <v>159</v>
      </c>
      <c r="B54" s="61">
        <v>1300293</v>
      </c>
    </row>
    <row r="55" spans="1:2" x14ac:dyDescent="0.3">
      <c r="A55" s="60" t="s">
        <v>127</v>
      </c>
      <c r="B55" s="61">
        <v>1300285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Missouri Cover</vt:lpstr>
      <vt:lpstr>Schedule 1</vt:lpstr>
      <vt:lpstr>Form 12</vt:lpstr>
      <vt:lpstr>Schedule 3CA</vt:lpstr>
      <vt:lpstr>Schedule 20CA</vt:lpstr>
      <vt:lpstr>Company Name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Schad, Rosella</dc:creator>
  <cp:lastModifiedBy>Jeffrey Smith</cp:lastModifiedBy>
  <dcterms:created xsi:type="dcterms:W3CDTF">2019-01-16T23:49:56Z</dcterms:created>
  <dcterms:modified xsi:type="dcterms:W3CDTF">2023-12-22T15:01:13Z</dcterms:modified>
</cp:coreProperties>
</file>