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8A04EB8A-BD42-4B2C-A5AE-BE9E8320426C}" xr6:coauthVersionLast="47" xr6:coauthVersionMax="47" xr10:uidLastSave="{00000000-0000-0000-0000-000000000000}"/>
  <bookViews>
    <workbookView xWindow="20370" yWindow="-4680" windowWidth="29040" windowHeight="15840" activeTab="8" xr2:uid="{00000000-000D-0000-FFFF-FFFF00000000}"/>
  </bookViews>
  <sheets>
    <sheet name="Missouri Cover" sheetId="16" r:id="rId1"/>
    <sheet name="Company Name" sheetId="18" state="hidden" r:id="rId2"/>
    <sheet name="Schedule 1" sheetId="2" r:id="rId3"/>
    <sheet name="Schedule 2" sheetId="3" r:id="rId4"/>
    <sheet name="Schedule 3EL" sheetId="4" r:id="rId5"/>
    <sheet name="Schedule 5" sheetId="5" r:id="rId6"/>
    <sheet name="Schedule 6EL" sheetId="6" r:id="rId7"/>
    <sheet name="Schedule 7" sheetId="7" r:id="rId8"/>
    <sheet name="Schedule 8" sheetId="8" r:id="rId9"/>
    <sheet name="Schedule 9" sheetId="9" r:id="rId10"/>
    <sheet name="Schedule 10" sheetId="10" r:id="rId11"/>
  </sheets>
  <externalReferences>
    <externalReference r:id="rId12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2">'Schedule 1'!$A$1:$R$45</definedName>
    <definedName name="_xlnm.Print_Area" localSheetId="10">'Schedule 10'!$A$1:$AA$27</definedName>
    <definedName name="_xlnm.Print_Area" localSheetId="3">'Schedule 2'!$A$1:$R$39</definedName>
    <definedName name="_xlnm.Print_Area" localSheetId="4">'Schedule 3EL'!$A$1:$R$74</definedName>
    <definedName name="_xlnm.Print_Area" localSheetId="5">'Schedule 5'!$A$1:$R$37</definedName>
    <definedName name="_xlnm.Print_Area" localSheetId="6">'Schedule 6EL'!$A$1:$R$144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8" i="16" l="1"/>
  <c r="A27" i="10" l="1"/>
  <c r="A29" i="9"/>
  <c r="A40" i="8"/>
  <c r="A40" i="7"/>
  <c r="A38" i="6"/>
  <c r="A144" i="6" s="1"/>
  <c r="A37" i="5"/>
  <c r="A74" i="4"/>
  <c r="A39" i="3"/>
  <c r="A71" i="6" l="1"/>
  <c r="A112" i="6"/>
  <c r="E8" i="10"/>
  <c r="E8" i="9"/>
  <c r="E8" i="8"/>
  <c r="E8" i="7"/>
  <c r="E8" i="6"/>
  <c r="E8" i="5"/>
  <c r="E8" i="4"/>
  <c r="E47" i="4" s="1"/>
  <c r="E8" i="3"/>
  <c r="E8" i="2"/>
  <c r="A10" i="10"/>
  <c r="A10" i="9"/>
  <c r="A10" i="8"/>
  <c r="A10" i="7"/>
  <c r="A10" i="6"/>
  <c r="A10" i="5"/>
  <c r="A10" i="4"/>
  <c r="A10" i="3"/>
  <c r="A10" i="2"/>
  <c r="E119" i="6" l="1"/>
  <c r="E78" i="6"/>
  <c r="E45" i="6"/>
  <c r="P10" i="10"/>
  <c r="M10" i="2"/>
  <c r="M10" i="4"/>
  <c r="M10" i="6"/>
  <c r="M10" i="8"/>
  <c r="M10" i="3"/>
  <c r="M10" i="5"/>
  <c r="M10" i="7"/>
  <c r="P10" i="9"/>
  <c r="AX43" i="16"/>
  <c r="Q136" i="6" l="1"/>
  <c r="Q140" i="6" s="1"/>
  <c r="M136" i="6"/>
  <c r="M140" i="6" s="1"/>
  <c r="Q110" i="6"/>
  <c r="M110" i="6"/>
  <c r="Q94" i="6"/>
  <c r="M94" i="6"/>
  <c r="Q68" i="6"/>
  <c r="M68" i="6"/>
  <c r="Q59" i="6"/>
  <c r="M59" i="6"/>
  <c r="M69" i="6" s="1"/>
  <c r="M141" i="6" s="1"/>
  <c r="M142" i="6" s="1"/>
  <c r="Q36" i="6"/>
  <c r="Q69" i="6" s="1"/>
  <c r="Q141" i="6" s="1"/>
  <c r="M36" i="6"/>
  <c r="Q28" i="6"/>
  <c r="M28" i="6"/>
  <c r="M121" i="6"/>
  <c r="A80" i="6"/>
  <c r="Q142" i="6" l="1"/>
  <c r="M80" i="6"/>
  <c r="A47" i="6"/>
  <c r="A121" i="6"/>
  <c r="M47" i="6"/>
  <c r="R35" i="5" l="1"/>
  <c r="Q35" i="5"/>
  <c r="L35" i="5"/>
  <c r="K35" i="5"/>
  <c r="J35" i="5"/>
  <c r="F35" i="5"/>
  <c r="E35" i="5"/>
  <c r="R23" i="5"/>
  <c r="Q23" i="5"/>
  <c r="L23" i="5"/>
  <c r="K23" i="5"/>
  <c r="J23" i="5"/>
  <c r="F23" i="5"/>
  <c r="E23" i="5"/>
  <c r="Q60" i="4" l="1"/>
  <c r="Q62" i="4" s="1"/>
  <c r="M60" i="4"/>
  <c r="M62" i="4" s="1"/>
  <c r="M49" i="4"/>
  <c r="A49" i="4"/>
  <c r="R33" i="2" l="1"/>
</calcChain>
</file>

<file path=xl/sharedStrings.xml><?xml version="1.0" encoding="utf-8"?>
<sst xmlns="http://schemas.openxmlformats.org/spreadsheetml/2006/main" count="581" uniqueCount="277">
  <si>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</si>
  <si>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</si>
  <si>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</si>
  <si>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Company Name:</t>
  </si>
  <si>
    <t>Account Number: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</si>
  <si>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</si>
  <si>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</si>
  <si>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</si>
  <si>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</si>
  <si>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</si>
  <si>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</si>
  <si>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</si>
  <si>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</si>
  <si>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</si>
  <si>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</si>
  <si>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</si>
  <si>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</si>
  <si>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</si>
  <si>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</si>
  <si>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</si>
  <si>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</si>
  <si>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</si>
  <si>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</si>
  <si>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</si>
  <si>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</si>
  <si>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</si>
  <si>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</si>
  <si>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</si>
  <si>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</si>
  <si>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</si>
  <si>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</si>
  <si>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</si>
  <si>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</si>
  <si>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</si>
  <si>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</si>
  <si>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</si>
  <si>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</si>
  <si>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</si>
  <si>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</si>
  <si>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Schedule 2 </t>
  </si>
  <si>
    <t>Taxation by States</t>
  </si>
  <si>
    <t>STATE</t>
  </si>
  <si>
    <t>ALLOCATION FACTOR USED BY STATE</t>
  </si>
  <si>
    <t xml:space="preserve">MARKET UNIT VALUE FOR TAXATION </t>
  </si>
  <si>
    <t>MARKET VALUE USED BY STATES NOT USING UNIT RULE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</si>
  <si>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</si>
  <si>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</si>
  <si>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</si>
  <si>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</si>
  <si>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</si>
  <si>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</si>
  <si>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</si>
  <si>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</si>
  <si>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</si>
  <si>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</si>
  <si>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</si>
  <si>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</si>
  <si>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</si>
  <si>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</si>
  <si>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</si>
  <si>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</si>
  <si>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</si>
  <si>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</si>
  <si>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</si>
  <si>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</si>
  <si>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</si>
  <si>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</si>
  <si>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</si>
  <si>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</si>
  <si>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</si>
  <si>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Schedule 2.xlsx</t>
  </si>
  <si>
    <t>Schedule 3EL
(Page 1 of 2)</t>
  </si>
  <si>
    <t>LINE
 NO.</t>
  </si>
  <si>
    <t>YEAR</t>
  </si>
  <si>
    <t>GROSS PLANT IN SERVICE</t>
  </si>
  <si>
    <t>ALLOCATED TO MISSOURI</t>
  </si>
  <si>
    <t>NET PLANT IN SERVICE</t>
  </si>
  <si>
    <t>OPERATING REVENUE</t>
  </si>
  <si>
    <t>NET OPERATING INCOME</t>
  </si>
  <si>
    <r>
      <rPr>
        <sz val="9"/>
        <rFont val="Arial"/>
        <family val="2"/>
      </rPr>
      <t>Schedule 3EL.xlsx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</si>
  <si>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Schedule 3EL
(Page 2 of 2)</t>
  </si>
  <si>
    <t>ACCOUNT NAME</t>
  </si>
  <si>
    <t>ACCOUNT NUMBER</t>
  </si>
  <si>
    <t>SYSTEM</t>
  </si>
  <si>
    <t>MISSOURI</t>
  </si>
  <si>
    <t>1.  Plant in Service Less CWIP</t>
  </si>
  <si>
    <t>(101-106, 114)</t>
  </si>
  <si>
    <t>2.  Construction Work in Progress (CWIP)</t>
  </si>
  <si>
    <t>(107)</t>
  </si>
  <si>
    <t>a.  Betterment</t>
  </si>
  <si>
    <t>b.  Maintenance</t>
  </si>
  <si>
    <t>3.  Nuclear Fuel</t>
  </si>
  <si>
    <t>(120.1-120.6)</t>
  </si>
  <si>
    <t>4.  Fuel Stock</t>
  </si>
  <si>
    <t>(151-152)</t>
  </si>
  <si>
    <t>5.  Materials and Supplies</t>
  </si>
  <si>
    <t>(154,156)</t>
  </si>
  <si>
    <t>6.  Stores Expense Undistributed</t>
  </si>
  <si>
    <t>(163)</t>
  </si>
  <si>
    <t>7.  Gross Plant in Service</t>
  </si>
  <si>
    <t>Lines 1 through 6</t>
  </si>
  <si>
    <t>8.  Accumulated Provision for Depreciation, Amortization, and Depletion</t>
  </si>
  <si>
    <t>9.  Net Plant in Service</t>
  </si>
  <si>
    <t>Line 7 Less Line 8</t>
  </si>
  <si>
    <t>ADDITIONAL INFORMATION</t>
  </si>
  <si>
    <t>OTHER</t>
  </si>
  <si>
    <t>1.  State the Docket Number and Year of Most Recent Rate Case</t>
  </si>
  <si>
    <t>2.  State the Regulatory Agency that Issued the Order</t>
  </si>
  <si>
    <t>3.  State the Effective Date of the Rate Order</t>
  </si>
  <si>
    <t>4.  State the Expected Annual Change in Gross Revenues</t>
  </si>
  <si>
    <t>5.  State the Expected Annual Change in Net Operating Income</t>
  </si>
  <si>
    <t>6.  Was an Interim Rate Increase Granted?</t>
  </si>
  <si>
    <t>Information for No. 7 and No. 8 is from EEI, Uniform Statistical Report - Miles of Electric Line Operated</t>
  </si>
  <si>
    <t>Distribution</t>
  </si>
  <si>
    <t>Transmission</t>
  </si>
  <si>
    <t>7.  State the Pole Miles at Year-End System-Wide</t>
  </si>
  <si>
    <t>8.  State the Pole Miles at Year-End  in Missouri</t>
  </si>
  <si>
    <t xml:space="preserve">Schedule 3EL.xlsx
Page 2 of 2
</t>
  </si>
  <si>
    <t>Schedule 5</t>
  </si>
  <si>
    <t>Leased Equipment</t>
  </si>
  <si>
    <t>OWNER</t>
  </si>
  <si>
    <t>TOTAL ANNUAL RENT</t>
  </si>
  <si>
    <t>NUMBER OF UNITS</t>
  </si>
  <si>
    <t>TYPE OF UNIT</t>
  </si>
  <si>
    <t xml:space="preserve">ANNUAL DEPRECIATION </t>
  </si>
  <si>
    <t>LEASE DATE
 START</t>
  </si>
  <si>
    <t>LEASE DATE
 STOP</t>
  </si>
  <si>
    <t>ORIGINAL
 COST</t>
  </si>
  <si>
    <t>DEPRECIATED
COST</t>
  </si>
  <si>
    <t>LESSEE</t>
  </si>
  <si>
    <t>ANNUAL DEPRECIATION</t>
  </si>
  <si>
    <t>Schedule 5.xlsx</t>
  </si>
  <si>
    <t>Schedule 6EL
(Page 1 of 4)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</si>
  <si>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</si>
  <si>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</si>
  <si>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</si>
  <si>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</si>
  <si>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</si>
  <si>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</si>
  <si>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</si>
  <si>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1.  INTANGIBLE PLANT</t>
  </si>
  <si>
    <t>Organization</t>
  </si>
  <si>
    <t>--</t>
  </si>
  <si>
    <t>Franchise and Consents</t>
  </si>
  <si>
    <t>Miscellaneous Intangible Plant</t>
  </si>
  <si>
    <t>Total Intangible Plant:</t>
  </si>
  <si>
    <t>2.  PRODUCTION PLANT</t>
  </si>
  <si>
    <t>A.  Steam Production Plant</t>
  </si>
  <si>
    <t>Land and Land Rights</t>
  </si>
  <si>
    <t>Real</t>
  </si>
  <si>
    <t>Structures and Improvements</t>
  </si>
  <si>
    <t>Boiler Plant Equipment</t>
  </si>
  <si>
    <t>Engines and Engine Driven Generators</t>
  </si>
  <si>
    <t>Turbogenerator Units</t>
  </si>
  <si>
    <t>Accessory Electric Equipment</t>
  </si>
  <si>
    <t>Miscellaneous Power Plant Equipment</t>
  </si>
  <si>
    <t>Personal</t>
  </si>
  <si>
    <t>Total Steam Production Plant:</t>
  </si>
  <si>
    <t>B.  Nuclear Production Plant</t>
  </si>
  <si>
    <t>Reactor Plant Equipment</t>
  </si>
  <si>
    <t xml:space="preserve">Turbogenerator Units </t>
  </si>
  <si>
    <t>Total Nuclear Plant: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</si>
  <si>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4</t>
    </r>
  </si>
  <si>
    <t>Schedule 6EL
(Page 2 of 4)</t>
  </si>
  <si>
    <t>C.  Hydraulic Production Plant</t>
  </si>
  <si>
    <t>Reservoirs, Dams, and Generators</t>
  </si>
  <si>
    <t>Water Wheels, Turbines, and Generators</t>
  </si>
  <si>
    <t>Roads, Railroads, and Bridges</t>
  </si>
  <si>
    <t>Total Hydraulic Production Plant:</t>
  </si>
  <si>
    <t>D.  Other Production Plant</t>
  </si>
  <si>
    <t>Fuel Holders, Products, and Accessories</t>
  </si>
  <si>
    <t>Prime Movers</t>
  </si>
  <si>
    <t>Generators</t>
  </si>
  <si>
    <t>Total Other Production Plant:</t>
  </si>
  <si>
    <t>Total Production Plant: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</si>
  <si>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4</t>
    </r>
  </si>
  <si>
    <t>Schedule 6EL
(Page 3 of 4)</t>
  </si>
  <si>
    <t>3.  TRANSMISSION PLANT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</si>
  <si>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</si>
  <si>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</si>
  <si>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</si>
  <si>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</si>
  <si>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</si>
  <si>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</si>
  <si>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</si>
  <si>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Plant:</t>
  </si>
  <si>
    <t>4.  DISTRIBUTION PLANT</t>
  </si>
  <si>
    <t>Storage Battery Equipment</t>
  </si>
  <si>
    <t>Poles, towers, and Fixtures</t>
  </si>
  <si>
    <t>Real or Personal</t>
  </si>
  <si>
    <t>Line Transformers</t>
  </si>
  <si>
    <t>Services</t>
  </si>
  <si>
    <t>Meters</t>
  </si>
  <si>
    <t>Installations on Customer Premises</t>
  </si>
  <si>
    <t>Leased Property on Customer Premises</t>
  </si>
  <si>
    <t>Street Lighting and Signal Systems</t>
  </si>
  <si>
    <t>Total Distribution Plant: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</si>
  <si>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3 of 4</t>
    </r>
  </si>
  <si>
    <t>Schedule 6EL
(Page 4 of 4)</t>
  </si>
  <si>
    <t>5.  GENERAL PLANT</t>
  </si>
  <si>
    <t>Office Furniture and Equipment</t>
  </si>
  <si>
    <t>Transportation Equipment</t>
  </si>
  <si>
    <t>Stores Equipment</t>
  </si>
  <si>
    <t>Tools, Shop, and Garage Equipment</t>
  </si>
  <si>
    <t>Laboratory Equipment</t>
  </si>
  <si>
    <t>Power Operated Equipment</t>
  </si>
  <si>
    <t>Communications Equipment</t>
  </si>
  <si>
    <t>Miscellaneous Equipment</t>
  </si>
  <si>
    <t>Subtotal General Plant:</t>
  </si>
  <si>
    <t>Other Tangible Property</t>
  </si>
  <si>
    <t>151-156</t>
  </si>
  <si>
    <t>Materials and Supplies</t>
  </si>
  <si>
    <t>120.1-120.6</t>
  </si>
  <si>
    <t>Nuclear Fuel</t>
  </si>
  <si>
    <t>Total General Plant:</t>
  </si>
  <si>
    <t>Allocation (%):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</si>
  <si>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4 of 4</t>
    </r>
  </si>
  <si>
    <t>Schedule 7</t>
  </si>
  <si>
    <t>Balance Sheet</t>
  </si>
  <si>
    <t>ACCOUNT TITLE</t>
  </si>
  <si>
    <t>ACCOUNTING YEAR ENDING DECEMBER 31, [YEAR]</t>
  </si>
  <si>
    <t>Schedule 7.xlsx</t>
  </si>
  <si>
    <t>Schedule 8</t>
  </si>
  <si>
    <t>Income Statement</t>
  </si>
  <si>
    <t>Schedule 8.xlsx</t>
  </si>
  <si>
    <t xml:space="preserve">Schedule 9 </t>
  </si>
  <si>
    <t>Capital Stock</t>
  </si>
  <si>
    <t>SUBSIDIARY CAPITAL STOCK SUMMARY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</si>
  <si>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</si>
  <si>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</si>
  <si>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</si>
  <si>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</si>
  <si>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</si>
  <si>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</si>
  <si>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</si>
  <si>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</si>
  <si>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</si>
  <si>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</si>
  <si>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CAPITAL STOCK SUMMARY</t>
  </si>
  <si>
    <t>Schedule 9.xlsx</t>
  </si>
  <si>
    <t xml:space="preserve">Schedule 10 </t>
  </si>
  <si>
    <t>Long Term Debt</t>
  </si>
  <si>
    <t>SUBSIDIARY COMPANY LONG TERM DEBT SUMMARY</t>
  </si>
  <si>
    <t>LONG TERM DEBT</t>
  </si>
  <si>
    <t>DISCOUNT
RATE</t>
  </si>
  <si>
    <t>BOND RATINGS</t>
  </si>
  <si>
    <t>INTEREST
RATE</t>
  </si>
  <si>
    <t>TOTAL AMOUNT OUTSTANDING</t>
  </si>
  <si>
    <t>TOTAL AMOUNT HELD BY INVESTORS</t>
  </si>
  <si>
    <t>DATE OF ISSUE</t>
  </si>
  <si>
    <t>DATE OF MATURITY</t>
  </si>
  <si>
    <t>ANNUAL INTEREST</t>
  </si>
  <si>
    <t>PARENT COMPANY LONG TERM DEBT SUMMARY</t>
  </si>
  <si>
    <t>DISCOUNT RATE</t>
  </si>
  <si>
    <t>Schedule 10.xlsx</t>
  </si>
  <si>
    <t>Total:</t>
  </si>
  <si>
    <t>Total Plant: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</si>
  <si>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</si>
  <si>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</si>
  <si>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</si>
  <si>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</si>
  <si>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Ameren Transmission Company of Illinois</t>
  </si>
  <si>
    <t>Empire District Electric Company, The</t>
  </si>
  <si>
    <t>ITC Midwest, LLC</t>
  </si>
  <si>
    <t>Mid American Energy Company</t>
  </si>
  <si>
    <t>Transource Missouri, LLC</t>
  </si>
  <si>
    <t>Union Electric Company dba Ameren Missouri</t>
  </si>
  <si>
    <t>NEW COMPANY - ELECTRIC</t>
  </si>
  <si>
    <t>1030XXX</t>
  </si>
  <si>
    <t/>
  </si>
  <si>
    <t>Entergy Arkansas, LLC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</si>
  <si>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</si>
  <si>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Evergy Metro, Inc</t>
  </si>
  <si>
    <t>Evergy Missouri West, Inc</t>
  </si>
  <si>
    <t>Electric State Allocation Factors</t>
  </si>
  <si>
    <t xml:space="preserve"> Electric Real and Personal Allocations</t>
  </si>
  <si>
    <t>Contact Jeffrey Smith, Manager – Original Assessment Section, at 573-526-6403 or jeffrey.smith@stc.mo.gov for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</si>
</sst>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b/>
      <sz val="12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3.5"/>
      <color theme="1"/>
      <name val="Arial"/>
      <family val="2"/>
    </font>
    <font>
      <sz val="13.5"/>
      <color theme="1"/>
      <name val="Arial"/>
      <family val="2"/>
    </font>
    <font>
      <b/>
      <sz val="8"/>
      <name val="Times New Roman"/>
      <family val="1"/>
    </font>
    <font>
      <b/>
      <i/>
      <sz val="14"/>
      <color theme="1"/>
      <name val="Times New Roman"/>
      <family val="1"/>
    </font>
    <font>
      <b/>
      <sz val="9"/>
      <name val="Arial"/>
      <family val="2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i/>
      <u/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4" fillId="2" borderId="8">
      <alignment horizontal="left" vertical="center"/>
    </xf>
    <xf numFmtId="3" fontId="15" fillId="2" borderId="8">
      <alignment horizontal="right" vertical="center" indent="1"/>
    </xf>
    <xf numFmtId="0" fontId="12" fillId="0" borderId="1" applyBorder="0">
      <alignment horizontal="center" vertical="center"/>
    </xf>
    <xf numFmtId="0" fontId="22" fillId="0" borderId="2">
      <alignment horizontal="left" vertical="top" wrapText="1"/>
    </xf>
    <xf numFmtId="0" fontId="1" fillId="2" borderId="8">
      <alignment horizontal="left" vertical="center"/>
    </xf>
  </cellStyleXfs>
  <cellXfs count="662">
    <xf numFmtId="0" fontId="0" fillId="0" borderId="0" xfId="0"/>
    <xf numFmtId="0" fontId="0" fillId="0" borderId="1" xfId="0" applyBorder="1"/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0" fillId="0" borderId="12" xfId="0" applyBorder="1"/>
    <xf numFmtId="0" fontId="40" fillId="0" borderId="2" xfId="0" applyFont="1" applyBorder="1" applyAlignment="1" applyProtection="1">
      <alignment horizontal="left" vertical="top" wrapText="1"/>
    </xf>
    <xf numFmtId="40" fontId="0" fillId="0" borderId="0" xfId="0" applyNumberFormat="1"/>
    <xf numFmtId="38" fontId="0" fillId="0" borderId="0" xfId="0" applyNumberFormat="1"/>
    <xf numFmtId="0" fontId="22" fillId="0" borderId="2" xfId="5">
      <alignment horizontal="left" vertical="top" wrapText="1"/>
    </xf>
    <xf numFmtId="0" fontId="0" fillId="0" borderId="0" xfId="0" applyFill="1" applyBorder="1" applyAlignment="1"/>
    <xf numFmtId="0" fontId="41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6" fillId="0" borderId="0" xfId="0" applyFont="1" applyFill="1" applyBorder="1" applyAlignment="1" applyProtection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48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0" fontId="39" fillId="0" borderId="0" xfId="0" applyNumberFormat="1" applyFont="1" applyFill="1" applyBorder="1" applyAlignment="1" applyProtection="1">
      <alignment horizontal="center" vertical="center"/>
    </xf>
    <xf numFmtId="40" fontId="39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/>
    </xf>
    <xf numFmtId="0" fontId="38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0" fontId="54" fillId="0" borderId="0" xfId="0" applyNumberFormat="1" applyFont="1" applyFill="1" applyBorder="1" applyAlignment="1" applyProtection="1">
      <alignment horizontal="right" vertical="center"/>
    </xf>
    <xf numFmtId="10" fontId="42" fillId="0" borderId="0" xfId="0" applyNumberFormat="1" applyFont="1" applyFill="1" applyBorder="1" applyAlignment="1">
      <alignment horizontal="right" vertical="center"/>
    </xf>
    <xf numFmtId="10" fontId="54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55" fillId="4" borderId="8" xfId="0" applyFont="1" applyFill="1" applyBorder="1" applyAlignment="1" applyProtection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 applyProtection="1">
      <alignment horizontal="center" vertical="center" wrapText="1"/>
    </xf>
    <xf numFmtId="38" fontId="58" fillId="2" borderId="13" xfId="0" applyNumberFormat="1" applyFont="1" applyFill="1" applyBorder="1" applyAlignment="1">
      <alignment horizontal="right" vertical="center" wrapText="1" indent="1"/>
    </xf>
    <xf numFmtId="0" fontId="58" fillId="2" borderId="13" xfId="0" applyFont="1" applyFill="1" applyBorder="1" applyAlignment="1">
      <alignment horizontal="center" vertical="center" wrapText="1"/>
    </xf>
    <xf numFmtId="3" fontId="58" fillId="2" borderId="9" xfId="0" applyNumberFormat="1" applyFont="1" applyFill="1" applyBorder="1" applyAlignment="1">
      <alignment horizontal="right" vertical="center" wrapText="1" indent="1"/>
    </xf>
    <xf numFmtId="38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38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38" fontId="58" fillId="6" borderId="12" xfId="0" applyNumberFormat="1" applyFont="1" applyFill="1" applyBorder="1" applyAlignment="1">
      <alignment horizontal="right" vertical="center" wrapText="1" indent="1"/>
    </xf>
    <xf numFmtId="0" fontId="5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58" fillId="4" borderId="8" xfId="0" applyFont="1" applyFill="1" applyBorder="1" applyAlignment="1" applyProtection="1">
      <alignment horizontal="center" vertical="center" wrapText="1"/>
    </xf>
    <xf numFmtId="0" fontId="56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6" fillId="0" borderId="8" xfId="0" applyFont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14" fontId="34" fillId="2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/>
    <xf numFmtId="0" fontId="62" fillId="0" borderId="16" xfId="0" applyFont="1" applyBorder="1" applyAlignment="1"/>
    <xf numFmtId="0" fontId="0" fillId="0" borderId="17" xfId="0" applyBorder="1" applyAlignment="1"/>
    <xf numFmtId="0" fontId="21" fillId="0" borderId="17" xfId="0" applyFont="1" applyBorder="1"/>
    <xf numFmtId="0" fontId="73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4" fillId="0" borderId="18" xfId="0" applyFont="1" applyFill="1" applyBorder="1" applyAlignment="1" applyProtection="1">
      <alignment horizontal="center" vertical="center"/>
    </xf>
    <xf numFmtId="0" fontId="21" fillId="0" borderId="0" xfId="0" applyFont="1"/>
    <xf numFmtId="0" fontId="0" fillId="0" borderId="19" xfId="0" applyBorder="1" applyAlignment="1"/>
    <xf numFmtId="0" fontId="21" fillId="0" borderId="0" xfId="0" applyFont="1" applyBorder="1"/>
    <xf numFmtId="0" fontId="74" fillId="0" borderId="20" xfId="0" applyFont="1" applyFill="1" applyBorder="1" applyAlignment="1" applyProtection="1">
      <alignment horizontal="center" vertical="center"/>
    </xf>
    <xf numFmtId="0" fontId="76" fillId="0" borderId="19" xfId="0" applyFont="1" applyBorder="1" applyAlignment="1"/>
    <xf numFmtId="0" fontId="77" fillId="0" borderId="0" xfId="0" applyFont="1" applyBorder="1" applyAlignment="1"/>
    <xf numFmtId="0" fontId="70" fillId="0" borderId="20" xfId="0" applyFont="1" applyBorder="1" applyAlignment="1" applyProtection="1">
      <alignment horizontal="center" vertical="center"/>
    </xf>
    <xf numFmtId="0" fontId="21" fillId="0" borderId="20" xfId="0" applyFont="1" applyBorder="1"/>
    <xf numFmtId="0" fontId="21" fillId="0" borderId="19" xfId="0" applyFont="1" applyBorder="1"/>
    <xf numFmtId="0" fontId="15" fillId="0" borderId="19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5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5" fillId="9" borderId="0" xfId="0" applyFont="1" applyFill="1" applyAlignment="1">
      <alignment horizontal="center" vertical="center"/>
    </xf>
    <xf numFmtId="0" fontId="78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7" fillId="0" borderId="1" xfId="0" applyFont="1" applyBorder="1" applyAlignment="1">
      <alignment horizontal="left" vertical="center"/>
    </xf>
    <xf numFmtId="0" fontId="72" fillId="0" borderId="2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6" xfId="0" applyFont="1" applyBorder="1" applyAlignment="1">
      <alignment horizontal="left" vertical="center"/>
    </xf>
    <xf numFmtId="0" fontId="72" fillId="0" borderId="7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6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right"/>
    </xf>
    <xf numFmtId="0" fontId="27" fillId="0" borderId="7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31" fillId="0" borderId="10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3" fillId="0" borderId="10" xfId="0" applyFont="1" applyBorder="1" applyAlignment="1" applyProtection="1">
      <alignment horizontal="left" vertical="center" indent="1"/>
    </xf>
    <xf numFmtId="0" fontId="13" fillId="0" borderId="11" xfId="0" applyFont="1" applyBorder="1" applyAlignment="1" applyProtection="1">
      <alignment horizontal="left" vertical="center" indent="1"/>
    </xf>
    <xf numFmtId="0" fontId="13" fillId="0" borderId="12" xfId="0" applyFont="1" applyBorder="1" applyAlignment="1" applyProtection="1">
      <alignment horizontal="left" vertical="center" indent="1"/>
    </xf>
    <xf numFmtId="0" fontId="13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6" fillId="3" borderId="6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9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5" fontId="15" fillId="3" borderId="10" xfId="1" applyNumberFormat="1" applyFont="1" applyFill="1" applyBorder="1" applyAlignment="1" applyProtection="1">
      <alignment horizontal="left" vertical="center" indent="1"/>
      <protection locked="0"/>
    </xf>
    <xf numFmtId="5" fontId="15" fillId="3" borderId="11" xfId="1" applyNumberFormat="1" applyFont="1" applyFill="1" applyBorder="1" applyAlignment="1" applyProtection="1">
      <alignment horizontal="left" vertical="center" indent="1"/>
      <protection locked="0"/>
    </xf>
    <xf numFmtId="5" fontId="15" fillId="3" borderId="12" xfId="1" applyNumberFormat="1" applyFont="1" applyFill="1" applyBorder="1" applyAlignment="1" applyProtection="1">
      <alignment horizontal="left" vertical="center" indent="1"/>
      <protection locked="0"/>
    </xf>
    <xf numFmtId="164" fontId="16" fillId="3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1" xfId="0" applyNumberFormat="1" applyFont="1" applyBorder="1" applyAlignment="1">
      <alignment horizontal="left" vertical="center" indent="1"/>
    </xf>
    <xf numFmtId="164" fontId="0" fillId="0" borderId="12" xfId="0" applyNumberFormat="1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5" fillId="5" borderId="10" xfId="0" applyFont="1" applyFill="1" applyBorder="1" applyAlignment="1"/>
    <xf numFmtId="0" fontId="15" fillId="5" borderId="11" xfId="0" applyFont="1" applyFill="1" applyBorder="1" applyAlignment="1"/>
    <xf numFmtId="0" fontId="15" fillId="5" borderId="12" xfId="0" applyFont="1" applyFill="1" applyBorder="1" applyAlignment="1"/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29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14" fillId="0" borderId="10" xfId="0" applyFont="1" applyBorder="1" applyAlignment="1"/>
    <xf numFmtId="0" fontId="14" fillId="0" borderId="11" xfId="0" applyFont="1" applyBorder="1" applyAlignment="1"/>
    <xf numFmtId="0" fontId="14" fillId="0" borderId="12" xfId="0" applyFont="1" applyBorder="1" applyAlignment="1"/>
    <xf numFmtId="0" fontId="13" fillId="0" borderId="1" xfId="0" applyFont="1" applyBorder="1" applyAlignment="1" applyProtection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3" fillId="2" borderId="1" xfId="0" applyFont="1" applyFill="1" applyBorder="1" applyAlignment="1" applyProtection="1">
      <alignment horizontal="left" vertical="center" indent="2"/>
    </xf>
    <xf numFmtId="0" fontId="10" fillId="2" borderId="2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7" xfId="0" applyFont="1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 indent="2"/>
    </xf>
    <xf numFmtId="0" fontId="0" fillId="2" borderId="9" xfId="0" applyFill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left" vertical="center" indent="2"/>
    </xf>
    <xf numFmtId="49" fontId="29" fillId="2" borderId="2" xfId="0" applyNumberFormat="1" applyFont="1" applyFill="1" applyBorder="1" applyAlignment="1">
      <alignment horizontal="left" vertical="center" indent="2"/>
    </xf>
    <xf numFmtId="49" fontId="29" fillId="2" borderId="3" xfId="0" applyNumberFormat="1" applyFont="1" applyFill="1" applyBorder="1" applyAlignment="1">
      <alignment horizontal="left" vertical="center" indent="2"/>
    </xf>
    <xf numFmtId="49" fontId="29" fillId="2" borderId="6" xfId="0" applyNumberFormat="1" applyFont="1" applyFill="1" applyBorder="1" applyAlignment="1">
      <alignment horizontal="left" vertical="center" indent="2"/>
    </xf>
    <xf numFmtId="49" fontId="29" fillId="2" borderId="7" xfId="0" applyNumberFormat="1" applyFont="1" applyFill="1" applyBorder="1" applyAlignment="1">
      <alignment horizontal="left" vertical="center" indent="2"/>
    </xf>
    <xf numFmtId="49" fontId="29" fillId="2" borderId="9" xfId="0" applyNumberFormat="1" applyFont="1" applyFill="1" applyBorder="1" applyAlignment="1">
      <alignment horizontal="left" vertical="center" indent="2"/>
    </xf>
    <xf numFmtId="14" fontId="22" fillId="0" borderId="2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Fill="1" applyBorder="1" applyAlignment="1"/>
    <xf numFmtId="0" fontId="0" fillId="0" borderId="2" xfId="0" applyBorder="1" applyAlignment="1"/>
    <xf numFmtId="0" fontId="13" fillId="0" borderId="10" xfId="0" applyFont="1" applyBorder="1" applyAlignment="1" applyProtection="1">
      <alignment horizontal="left" vertical="center" indent="2"/>
    </xf>
    <xf numFmtId="0" fontId="33" fillId="0" borderId="11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/>
    </xf>
    <xf numFmtId="0" fontId="29" fillId="2" borderId="10" xfId="0" applyFont="1" applyFill="1" applyBorder="1" applyAlignment="1">
      <alignment horizontal="left" vertical="center" indent="2"/>
    </xf>
    <xf numFmtId="0" fontId="29" fillId="2" borderId="11" xfId="0" applyFont="1" applyFill="1" applyBorder="1" applyAlignment="1">
      <alignment horizontal="left" vertical="center" indent="2"/>
    </xf>
    <xf numFmtId="0" fontId="29" fillId="2" borderId="12" xfId="0" applyFont="1" applyFill="1" applyBorder="1" applyAlignment="1">
      <alignment horizontal="left" vertical="center" indent="2"/>
    </xf>
    <xf numFmtId="0" fontId="13" fillId="0" borderId="11" xfId="0" applyFont="1" applyFill="1" applyBorder="1" applyAlignment="1" applyProtection="1">
      <alignment horizontal="left" vertical="center" indent="2"/>
      <protection locked="0"/>
    </xf>
    <xf numFmtId="0" fontId="0" fillId="0" borderId="11" xfId="0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  <protection locked="0"/>
    </xf>
    <xf numFmtId="0" fontId="0" fillId="2" borderId="11" xfId="0" applyFill="1" applyBorder="1" applyAlignment="1">
      <alignment horizontal="left" vertical="center" indent="2"/>
    </xf>
    <xf numFmtId="0" fontId="0" fillId="2" borderId="12" xfId="0" applyFill="1" applyBorder="1" applyAlignment="1">
      <alignment horizontal="left" vertical="center" indent="2"/>
    </xf>
    <xf numFmtId="0" fontId="29" fillId="0" borderId="11" xfId="0" applyFont="1" applyFill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center" indent="2"/>
    </xf>
    <xf numFmtId="0" fontId="29" fillId="0" borderId="11" xfId="0" applyFont="1" applyBorder="1" applyAlignment="1">
      <alignment horizontal="left" vertical="center" indent="2"/>
    </xf>
    <xf numFmtId="0" fontId="29" fillId="0" borderId="12" xfId="0" applyFont="1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</xf>
    <xf numFmtId="0" fontId="33" fillId="5" borderId="10" xfId="0" applyFont="1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14" fontId="29" fillId="2" borderId="10" xfId="0" applyNumberFormat="1" applyFont="1" applyFill="1" applyBorder="1" applyAlignment="1">
      <alignment horizontal="left" vertical="center" indent="2"/>
    </xf>
    <xf numFmtId="14" fontId="29" fillId="2" borderId="11" xfId="0" applyNumberFormat="1" applyFont="1" applyFill="1" applyBorder="1" applyAlignment="1">
      <alignment horizontal="left" vertical="center" indent="2"/>
    </xf>
    <xf numFmtId="14" fontId="29" fillId="2" borderId="12" xfId="0" applyNumberFormat="1" applyFont="1" applyFill="1" applyBorder="1" applyAlignment="1">
      <alignment horizontal="left" vertical="center" indent="2"/>
    </xf>
    <xf numFmtId="0" fontId="13" fillId="3" borderId="10" xfId="0" applyFont="1" applyFill="1" applyBorder="1" applyAlignment="1" applyProtection="1">
      <alignment horizontal="left" vertical="center"/>
    </xf>
    <xf numFmtId="0" fontId="13" fillId="3" borderId="11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 applyProtection="1">
      <alignment horizontal="left" vertical="center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7" fillId="0" borderId="12" xfId="0" applyFont="1" applyBorder="1" applyAlignment="1"/>
    <xf numFmtId="0" fontId="8" fillId="0" borderId="6" xfId="0" applyFont="1" applyBorder="1" applyAlignment="1" applyProtection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3" fontId="15" fillId="2" borderId="8" xfId="3">
      <alignment horizontal="right" vertical="center" indent="1"/>
    </xf>
    <xf numFmtId="10" fontId="15" fillId="2" borderId="8" xfId="3" applyNumberFormat="1">
      <alignment horizontal="right" vertical="center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38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14" fontId="24" fillId="0" borderId="10" xfId="0" applyNumberFormat="1" applyFont="1" applyBorder="1" applyAlignment="1">
      <alignment horizontal="left" vertical="top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8" fillId="0" borderId="0" xfId="0" applyFont="1" applyBorder="1" applyAlignment="1" applyProtection="1">
      <alignment horizontal="right" vertical="center" wrapText="1"/>
    </xf>
    <xf numFmtId="1" fontId="15" fillId="2" borderId="8" xfId="3" applyNumberFormat="1">
      <alignment horizontal="right" vertical="center" indent="1"/>
    </xf>
    <xf numFmtId="0" fontId="12" fillId="0" borderId="11" xfId="4" applyBorder="1">
      <alignment horizontal="center" vertical="center"/>
    </xf>
    <xf numFmtId="0" fontId="12" fillId="0" borderId="12" xfId="4" applyBorder="1">
      <alignment horizontal="center" vertical="center"/>
    </xf>
    <xf numFmtId="0" fontId="39" fillId="4" borderId="10" xfId="0" applyFont="1" applyFill="1" applyBorder="1" applyAlignment="1" applyProtection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12" fillId="0" borderId="10" xfId="4" applyBorder="1">
      <alignment horizontal="center" vertical="center"/>
    </xf>
    <xf numFmtId="14" fontId="22" fillId="0" borderId="2" xfId="0" applyNumberFormat="1" applyFont="1" applyBorder="1" applyAlignment="1" applyProtection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16" fillId="0" borderId="8" xfId="0" applyFont="1" applyBorder="1" applyAlignment="1" applyProtection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6" fillId="0" borderId="8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0" fillId="4" borderId="8" xfId="0" applyFont="1" applyFill="1" applyBorder="1" applyAlignment="1">
      <alignment horizontal="right" vertical="center"/>
    </xf>
    <xf numFmtId="49" fontId="16" fillId="4" borderId="12" xfId="0" applyNumberFormat="1" applyFont="1" applyFill="1" applyBorder="1" applyAlignment="1" applyProtection="1">
      <alignment horizontal="center" vertical="center"/>
      <protection locked="0"/>
    </xf>
    <xf numFmtId="49" fontId="0" fillId="4" borderId="8" xfId="0" applyNumberFormat="1" applyFill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0" fillId="4" borderId="11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left" vertical="center" wrapText="1"/>
    </xf>
    <xf numFmtId="3" fontId="15" fillId="2" borderId="10" xfId="3" applyBorder="1">
      <alignment horizontal="right" vertical="center" indent="1"/>
    </xf>
    <xf numFmtId="3" fontId="15" fillId="2" borderId="11" xfId="3" applyBorder="1">
      <alignment horizontal="right" vertical="center" indent="1"/>
    </xf>
    <xf numFmtId="3" fontId="15" fillId="2" borderId="12" xfId="3" applyBorder="1">
      <alignment horizontal="right" vertical="center" indent="1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8" xfId="0" applyFont="1" applyFill="1" applyBorder="1" applyAlignment="1">
      <alignment horizontal="left" vertical="center" wrapText="1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3" fontId="29" fillId="6" borderId="8" xfId="3" applyFont="1" applyFill="1">
      <alignment horizontal="right" vertical="center" indent="1"/>
    </xf>
    <xf numFmtId="49" fontId="16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49" fontId="16" fillId="4" borderId="10" xfId="0" applyNumberFormat="1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49" fontId="16" fillId="0" borderId="10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0" fillId="4" borderId="8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16" fillId="4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14" fontId="22" fillId="0" borderId="2" xfId="5" applyNumberFormat="1">
      <alignment horizontal="left" vertical="top" wrapText="1"/>
    </xf>
    <xf numFmtId="0" fontId="22" fillId="0" borderId="2" xfId="5">
      <alignment horizontal="left" vertical="top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5" fillId="4" borderId="10" xfId="0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56" fillId="4" borderId="11" xfId="0" applyFont="1" applyFill="1" applyBorder="1" applyAlignment="1" applyProtection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57" fillId="4" borderId="12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49" fontId="58" fillId="2" borderId="7" xfId="0" applyNumberFormat="1" applyFont="1" applyFill="1" applyBorder="1" applyAlignment="1" applyProtection="1">
      <alignment horizontal="left" vertical="center" wrapText="1"/>
    </xf>
    <xf numFmtId="49" fontId="21" fillId="2" borderId="7" xfId="0" applyNumberFormat="1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horizontal="left" vertical="center" wrapText="1"/>
    </xf>
    <xf numFmtId="0" fontId="58" fillId="2" borderId="6" xfId="0" applyFont="1" applyFill="1" applyBorder="1" applyAlignment="1" applyProtection="1">
      <alignment horizontal="right" vertical="center" wrapText="1" indent="1"/>
    </xf>
    <xf numFmtId="0" fontId="21" fillId="2" borderId="9" xfId="0" applyFont="1" applyFill="1" applyBorder="1" applyAlignment="1">
      <alignment horizontal="right" vertical="center" wrapText="1" inden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right" vertical="center" wrapText="1" indent="1"/>
    </xf>
    <xf numFmtId="3" fontId="58" fillId="2" borderId="7" xfId="0" applyNumberFormat="1" applyFont="1" applyFill="1" applyBorder="1" applyAlignment="1">
      <alignment horizontal="right" vertical="center" wrapText="1" indent="1"/>
    </xf>
    <xf numFmtId="3" fontId="58" fillId="2" borderId="9" xfId="0" applyNumberFormat="1" applyFont="1" applyFill="1" applyBorder="1" applyAlignment="1">
      <alignment horizontal="right" vertical="center" wrapText="1" indent="1"/>
    </xf>
    <xf numFmtId="0" fontId="58" fillId="2" borderId="7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/>
    </xf>
    <xf numFmtId="49" fontId="58" fillId="2" borderId="12" xfId="0" applyNumberFormat="1" applyFont="1" applyFill="1" applyBorder="1" applyAlignment="1" applyProtection="1">
      <alignment horizontal="left" vertical="center" wrapText="1"/>
    </xf>
    <xf numFmtId="49" fontId="21" fillId="2" borderId="8" xfId="0" applyNumberFormat="1" applyFont="1" applyFill="1" applyBorder="1" applyAlignment="1">
      <alignment horizontal="left" vertical="center" wrapText="1"/>
    </xf>
    <xf numFmtId="0" fontId="58" fillId="2" borderId="8" xfId="0" applyFont="1" applyFill="1" applyBorder="1" applyAlignment="1" applyProtection="1">
      <alignment horizontal="right" vertical="center" wrapText="1" indent="1"/>
    </xf>
    <xf numFmtId="0" fontId="21" fillId="2" borderId="8" xfId="0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/>
    </xf>
    <xf numFmtId="49" fontId="58" fillId="2" borderId="5" xfId="0" applyNumberFormat="1" applyFont="1" applyFill="1" applyBorder="1" applyAlignment="1" applyProtection="1">
      <alignment horizontal="left" vertical="center" wrapText="1"/>
    </xf>
    <xf numFmtId="49" fontId="21" fillId="2" borderId="14" xfId="0" applyNumberFormat="1" applyFont="1" applyFill="1" applyBorder="1" applyAlignment="1">
      <alignment horizontal="left" vertical="center" wrapText="1"/>
    </xf>
    <xf numFmtId="0" fontId="58" fillId="2" borderId="14" xfId="0" applyFont="1" applyFill="1" applyBorder="1" applyAlignment="1" applyProtection="1">
      <alignment horizontal="right" vertical="center" wrapText="1" indent="1"/>
    </xf>
    <xf numFmtId="0" fontId="21" fillId="2" borderId="14" xfId="0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/>
    </xf>
    <xf numFmtId="49" fontId="59" fillId="0" borderId="10" xfId="0" applyNumberFormat="1" applyFont="1" applyBorder="1" applyAlignment="1">
      <alignment horizontal="right" vertical="center" wrapText="1"/>
    </xf>
    <xf numFmtId="0" fontId="60" fillId="0" borderId="11" xfId="0" applyFont="1" applyBorder="1" applyAlignment="1">
      <alignment horizontal="right" vertical="center" wrapText="1"/>
    </xf>
    <xf numFmtId="0" fontId="60" fillId="0" borderId="12" xfId="0" applyFont="1" applyBorder="1" applyAlignment="1">
      <alignment horizontal="right" vertical="center" wrapText="1"/>
    </xf>
    <xf numFmtId="38" fontId="58" fillId="6" borderId="11" xfId="0" applyNumberFormat="1" applyFont="1" applyFill="1" applyBorder="1" applyAlignment="1">
      <alignment horizontal="right" vertical="center" wrapText="1" indent="1"/>
    </xf>
    <xf numFmtId="0" fontId="53" fillId="0" borderId="12" xfId="0" applyFont="1" applyBorder="1" applyAlignment="1">
      <alignment horizontal="right" vertical="center" wrapText="1" indent="1"/>
    </xf>
    <xf numFmtId="0" fontId="58" fillId="0" borderId="1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3" fontId="58" fillId="6" borderId="8" xfId="0" applyNumberFormat="1" applyFont="1" applyFill="1" applyBorder="1" applyAlignment="1">
      <alignment horizontal="right" vertical="center" wrapText="1" indent="1"/>
    </xf>
    <xf numFmtId="0" fontId="58" fillId="0" borderId="1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0" fontId="57" fillId="4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59" fillId="4" borderId="8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5" fillId="4" borderId="8" xfId="0" applyFont="1" applyFill="1" applyBorder="1" applyAlignment="1" applyProtection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35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3" fontId="64" fillId="7" borderId="13" xfId="0" applyNumberFormat="1" applyFont="1" applyFill="1" applyBorder="1" applyAlignment="1" applyProtection="1">
      <alignment horizontal="right" vertical="center" wrapText="1" indent="1"/>
    </xf>
    <xf numFmtId="3" fontId="64" fillId="7" borderId="13" xfId="0" applyNumberFormat="1" applyFont="1" applyFill="1" applyBorder="1" applyAlignment="1">
      <alignment horizontal="right" vertical="center" indent="1"/>
    </xf>
    <xf numFmtId="3" fontId="64" fillId="7" borderId="13" xfId="0" applyNumberFormat="1" applyFont="1" applyFill="1" applyBorder="1" applyAlignment="1">
      <alignment horizontal="right" vertical="center" wrapText="1" indent="1"/>
    </xf>
    <xf numFmtId="0" fontId="14" fillId="4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4" borderId="8" xfId="0" quotePrefix="1" applyFont="1" applyFill="1" applyBorder="1" applyAlignment="1">
      <alignment horizontal="center" vertical="center" wrapText="1"/>
    </xf>
    <xf numFmtId="3" fontId="64" fillId="8" borderId="8" xfId="0" applyNumberFormat="1" applyFont="1" applyFill="1" applyBorder="1" applyAlignment="1" applyProtection="1">
      <alignment horizontal="right" vertical="center" wrapText="1" indent="1"/>
    </xf>
    <xf numFmtId="3" fontId="64" fillId="8" borderId="8" xfId="0" applyNumberFormat="1" applyFont="1" applyFill="1" applyBorder="1" applyAlignment="1">
      <alignment horizontal="right" vertical="center" indent="1"/>
    </xf>
    <xf numFmtId="3" fontId="64" fillId="8" borderId="8" xfId="0" applyNumberFormat="1" applyFont="1" applyFill="1" applyBorder="1" applyAlignment="1">
      <alignment horizontal="right" vertical="center" wrapText="1" indent="1"/>
    </xf>
    <xf numFmtId="0" fontId="29" fillId="4" borderId="8" xfId="0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right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wrapText="1" indent="1"/>
    </xf>
    <xf numFmtId="3" fontId="64" fillId="7" borderId="8" xfId="0" applyNumberFormat="1" applyFont="1" applyFill="1" applyBorder="1" applyAlignment="1">
      <alignment horizontal="right" vertical="center" indent="1"/>
    </xf>
    <xf numFmtId="3" fontId="64" fillId="7" borderId="8" xfId="0" applyNumberFormat="1" applyFont="1" applyFill="1" applyBorder="1" applyAlignment="1">
      <alignment horizontal="right" vertical="center" wrapText="1" indent="1"/>
    </xf>
    <xf numFmtId="0" fontId="34" fillId="4" borderId="8" xfId="0" applyFont="1" applyFill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3" fontId="64" fillId="2" borderId="8" xfId="0" applyNumberFormat="1" applyFont="1" applyFill="1" applyBorder="1" applyAlignment="1" applyProtection="1">
      <alignment horizontal="right" vertical="center" wrapText="1" indent="1"/>
    </xf>
    <xf numFmtId="3" fontId="64" fillId="2" borderId="8" xfId="0" applyNumberFormat="1" applyFont="1" applyFill="1" applyBorder="1" applyAlignment="1">
      <alignment horizontal="right" vertical="center" indent="1"/>
    </xf>
    <xf numFmtId="3" fontId="64" fillId="2" borderId="8" xfId="0" applyNumberFormat="1" applyFont="1" applyFill="1" applyBorder="1" applyAlignment="1">
      <alignment horizontal="right" vertical="center" wrapText="1" indent="1"/>
    </xf>
    <xf numFmtId="3" fontId="64" fillId="6" borderId="8" xfId="0" applyNumberFormat="1" applyFont="1" applyFill="1" applyBorder="1" applyAlignment="1" applyProtection="1">
      <alignment horizontal="right" vertical="center" wrapText="1" indent="1"/>
    </xf>
    <xf numFmtId="3" fontId="64" fillId="6" borderId="8" xfId="0" applyNumberFormat="1" applyFont="1" applyFill="1" applyBorder="1" applyAlignment="1">
      <alignment horizontal="right" vertical="center" indent="1"/>
    </xf>
    <xf numFmtId="3" fontId="64" fillId="6" borderId="8" xfId="0" applyNumberFormat="1" applyFont="1" applyFill="1" applyBorder="1" applyAlignment="1">
      <alignment horizontal="right" vertical="center" wrapText="1" indent="1"/>
    </xf>
    <xf numFmtId="40" fontId="64" fillId="7" borderId="13" xfId="0" applyNumberFormat="1" applyFont="1" applyFill="1" applyBorder="1" applyAlignment="1" applyProtection="1">
      <alignment horizontal="right" vertical="center" indent="1"/>
    </xf>
    <xf numFmtId="0" fontId="14" fillId="7" borderId="13" xfId="0" applyFont="1" applyFill="1" applyBorder="1" applyAlignment="1">
      <alignment horizontal="right" vertical="center" indent="1"/>
    </xf>
    <xf numFmtId="40" fontId="64" fillId="7" borderId="13" xfId="0" applyNumberFormat="1" applyFont="1" applyFill="1" applyBorder="1" applyAlignment="1">
      <alignment horizontal="right" vertical="center" wrapText="1" indent="1"/>
    </xf>
    <xf numFmtId="40" fontId="14" fillId="7" borderId="13" xfId="0" applyNumberFormat="1" applyFont="1" applyFill="1" applyBorder="1" applyAlignment="1">
      <alignment horizontal="right" vertical="center" indent="1"/>
    </xf>
    <xf numFmtId="38" fontId="64" fillId="2" borderId="8" xfId="0" applyNumberFormat="1" applyFont="1" applyFill="1" applyBorder="1" applyAlignment="1" applyProtection="1">
      <alignment horizontal="right" vertical="center" wrapText="1" indent="1"/>
    </xf>
    <xf numFmtId="38" fontId="14" fillId="2" borderId="8" xfId="0" applyNumberFormat="1" applyFont="1" applyFill="1" applyBorder="1" applyAlignment="1">
      <alignment horizontal="right" vertical="center" indent="1"/>
    </xf>
    <xf numFmtId="38" fontId="64" fillId="8" borderId="8" xfId="0" applyNumberFormat="1" applyFont="1" applyFill="1" applyBorder="1" applyAlignment="1">
      <alignment horizontal="right" vertical="center" wrapText="1" indent="1"/>
    </xf>
    <xf numFmtId="38" fontId="14" fillId="8" borderId="8" xfId="0" applyNumberFormat="1" applyFont="1" applyFill="1" applyBorder="1" applyAlignment="1">
      <alignment horizontal="right" vertical="center" indent="1"/>
    </xf>
    <xf numFmtId="38" fontId="64" fillId="8" borderId="8" xfId="0" applyNumberFormat="1" applyFont="1" applyFill="1" applyBorder="1" applyAlignment="1" applyProtection="1">
      <alignment horizontal="right" vertical="center" wrapText="1" indent="1"/>
    </xf>
    <xf numFmtId="38" fontId="64" fillId="2" borderId="8" xfId="0" applyNumberFormat="1" applyFont="1" applyFill="1" applyBorder="1" applyAlignment="1">
      <alignment horizontal="right" vertical="center" wrapText="1" indent="1"/>
    </xf>
    <xf numFmtId="38" fontId="64" fillId="6" borderId="8" xfId="0" applyNumberFormat="1" applyFont="1" applyFill="1" applyBorder="1" applyAlignment="1" applyProtection="1">
      <alignment horizontal="right" vertical="center" wrapText="1" indent="1"/>
    </xf>
    <xf numFmtId="38" fontId="14" fillId="6" borderId="8" xfId="0" applyNumberFormat="1" applyFont="1" applyFill="1" applyBorder="1" applyAlignment="1">
      <alignment horizontal="right" vertical="center" indent="1"/>
    </xf>
    <xf numFmtId="38" fontId="64" fillId="6" borderId="8" xfId="0" applyNumberFormat="1" applyFont="1" applyFill="1" applyBorder="1" applyAlignment="1">
      <alignment horizontal="right" vertical="center" wrapText="1" indent="1"/>
    </xf>
    <xf numFmtId="40" fontId="64" fillId="7" borderId="8" xfId="0" applyNumberFormat="1" applyFont="1" applyFill="1" applyBorder="1" applyAlignment="1" applyProtection="1">
      <alignment horizontal="right" vertical="center" indent="1"/>
    </xf>
    <xf numFmtId="0" fontId="14" fillId="7" borderId="8" xfId="0" applyFont="1" applyFill="1" applyBorder="1" applyAlignment="1">
      <alignment horizontal="right" vertical="center" indent="1"/>
    </xf>
    <xf numFmtId="40" fontId="64" fillId="7" borderId="8" xfId="0" applyNumberFormat="1" applyFont="1" applyFill="1" applyBorder="1" applyAlignment="1">
      <alignment horizontal="right" vertical="center" wrapText="1" indent="1"/>
    </xf>
    <xf numFmtId="40" fontId="14" fillId="7" borderId="8" xfId="0" applyNumberFormat="1" applyFont="1" applyFill="1" applyBorder="1" applyAlignment="1">
      <alignment horizontal="right" vertical="center" indent="1"/>
    </xf>
    <xf numFmtId="0" fontId="14" fillId="4" borderId="10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29" fillId="4" borderId="11" xfId="0" applyFont="1" applyFill="1" applyBorder="1" applyAlignment="1">
      <alignment horizontal="left" vertical="center" wrapText="1"/>
    </xf>
    <xf numFmtId="0" fontId="29" fillId="4" borderId="12" xfId="0" applyFont="1" applyFill="1" applyBorder="1" applyAlignment="1">
      <alignment horizontal="left" vertical="center" wrapText="1"/>
    </xf>
    <xf numFmtId="0" fontId="65" fillId="4" borderId="10" xfId="0" applyFont="1" applyFill="1" applyBorder="1" applyAlignment="1">
      <alignment horizontal="center" vertical="center" wrapText="1"/>
    </xf>
    <xf numFmtId="0" fontId="65" fillId="4" borderId="11" xfId="0" applyFont="1" applyFill="1" applyBorder="1" applyAlignment="1">
      <alignment horizontal="center" vertical="center" wrapText="1"/>
    </xf>
    <xf numFmtId="0" fontId="65" fillId="4" borderId="12" xfId="0" applyFont="1" applyFill="1" applyBorder="1" applyAlignment="1">
      <alignment horizontal="center" vertical="center" wrapText="1"/>
    </xf>
    <xf numFmtId="3" fontId="64" fillId="7" borderId="10" xfId="0" applyNumberFormat="1" applyFont="1" applyFill="1" applyBorder="1" applyAlignment="1" applyProtection="1">
      <alignment horizontal="right" vertical="center" wrapText="1" indent="1"/>
    </xf>
    <xf numFmtId="3" fontId="64" fillId="7" borderId="11" xfId="0" applyNumberFormat="1" applyFont="1" applyFill="1" applyBorder="1" applyAlignment="1" applyProtection="1">
      <alignment horizontal="right" vertical="center" wrapText="1" indent="1"/>
    </xf>
    <xf numFmtId="3" fontId="64" fillId="7" borderId="12" xfId="0" applyNumberFormat="1" applyFont="1" applyFill="1" applyBorder="1" applyAlignment="1" applyProtection="1">
      <alignment horizontal="right" vertical="center" wrapText="1" indent="1"/>
    </xf>
    <xf numFmtId="3" fontId="64" fillId="7" borderId="10" xfId="0" applyNumberFormat="1" applyFont="1" applyFill="1" applyBorder="1" applyAlignment="1">
      <alignment horizontal="right" vertical="center" wrapText="1" indent="1"/>
    </xf>
    <xf numFmtId="3" fontId="64" fillId="7" borderId="12" xfId="0" applyNumberFormat="1" applyFont="1" applyFill="1" applyBorder="1" applyAlignment="1">
      <alignment horizontal="right" vertical="center" wrapText="1" indent="1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8" borderId="8" xfId="0" applyNumberFormat="1" applyFont="1" applyFill="1" applyBorder="1" applyAlignment="1">
      <alignment horizontal="right" vertical="center" indent="1"/>
    </xf>
    <xf numFmtId="3" fontId="14" fillId="6" borderId="8" xfId="0" applyNumberFormat="1" applyFont="1" applyFill="1" applyBorder="1" applyAlignment="1">
      <alignment horizontal="right" vertical="center" indent="1"/>
    </xf>
    <xf numFmtId="3" fontId="14" fillId="7" borderId="8" xfId="0" applyNumberFormat="1" applyFont="1" applyFill="1" applyBorder="1" applyAlignment="1">
      <alignment horizontal="right" vertical="center" indent="1"/>
    </xf>
    <xf numFmtId="0" fontId="0" fillId="4" borderId="8" xfId="0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4" fillId="4" borderId="8" xfId="0" applyFont="1" applyFill="1" applyBorder="1" applyAlignment="1">
      <alignment horizontal="center" vertical="center" wrapText="1"/>
    </xf>
    <xf numFmtId="10" fontId="66" fillId="6" borderId="8" xfId="0" applyNumberFormat="1" applyFont="1" applyFill="1" applyBorder="1" applyAlignment="1" applyProtection="1">
      <alignment horizontal="right" vertical="center" wrapText="1"/>
    </xf>
    <xf numFmtId="10" fontId="66" fillId="6" borderId="8" xfId="0" applyNumberFormat="1" applyFont="1" applyFill="1" applyBorder="1" applyAlignment="1">
      <alignment horizontal="right" vertical="center"/>
    </xf>
    <xf numFmtId="10" fontId="66" fillId="6" borderId="8" xfId="0" applyNumberFormat="1" applyFont="1" applyFill="1" applyBorder="1" applyAlignment="1">
      <alignment horizontal="right" vertical="center" wrapText="1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9" fillId="4" borderId="15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/>
    <xf numFmtId="0" fontId="15" fillId="2" borderId="8" xfId="0" applyNumberFormat="1" applyFont="1" applyFill="1" applyBorder="1" applyAlignment="1">
      <alignment horizontal="left" vertical="center" wrapText="1" indent="1"/>
    </xf>
    <xf numFmtId="0" fontId="15" fillId="0" borderId="8" xfId="0" applyNumberFormat="1" applyFont="1" applyBorder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right" vertical="center" wrapText="1" indent="1"/>
    </xf>
    <xf numFmtId="0" fontId="13" fillId="3" borderId="10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32" fillId="0" borderId="8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7" xfId="0" applyFont="1" applyBorder="1" applyAlignment="1" applyProtection="1">
      <alignment horizontal="right" vertical="center" wrapText="1"/>
    </xf>
    <xf numFmtId="0" fontId="66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right" vertical="center" wrapText="1" indent="1"/>
    </xf>
    <xf numFmtId="4" fontId="14" fillId="2" borderId="8" xfId="0" applyNumberFormat="1" applyFont="1" applyFill="1" applyBorder="1" applyAlignment="1">
      <alignment horizontal="right" vertical="center" wrapText="1" indent="1"/>
    </xf>
    <xf numFmtId="0" fontId="58" fillId="4" borderId="8" xfId="0" applyFont="1" applyFill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6" fillId="4" borderId="8" xfId="0" applyFont="1" applyFill="1" applyBorder="1" applyAlignment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14" fontId="22" fillId="0" borderId="0" xfId="0" applyNumberFormat="1" applyFont="1" applyBorder="1" applyAlignment="1" applyProtection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4" fillId="0" borderId="10" xfId="0" applyFont="1" applyBorder="1" applyAlignment="1" applyProtection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8" fillId="0" borderId="10" xfId="4" applyFont="1" applyBorder="1">
      <alignment horizontal="center" vertical="center"/>
    </xf>
    <xf numFmtId="0" fontId="18" fillId="0" borderId="11" xfId="4" applyFont="1" applyBorder="1">
      <alignment horizontal="center" vertical="center"/>
    </xf>
    <xf numFmtId="0" fontId="18" fillId="0" borderId="12" xfId="4" applyFont="1" applyBorder="1">
      <alignment horizontal="center" vertical="center"/>
    </xf>
    <xf numFmtId="0" fontId="69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wrapText="1"/>
    </xf>
    <xf numFmtId="0" fontId="70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vertical="center" wrapText="1"/>
    </xf>
    <xf numFmtId="0" fontId="34" fillId="2" borderId="8" xfId="0" applyNumberFormat="1" applyFont="1" applyFill="1" applyBorder="1" applyAlignment="1">
      <alignment horizontal="right" vertical="center" wrapText="1"/>
    </xf>
    <xf numFmtId="0" fontId="14" fillId="2" borderId="8" xfId="0" applyNumberFormat="1" applyFont="1" applyFill="1" applyBorder="1" applyAlignment="1">
      <alignment horizontal="right" vertical="center" wrapText="1"/>
    </xf>
    <xf numFmtId="10" fontId="34" fillId="2" borderId="8" xfId="0" applyNumberFormat="1" applyFont="1" applyFill="1" applyBorder="1" applyAlignment="1">
      <alignment horizontal="right" vertical="center" wrapText="1"/>
    </xf>
    <xf numFmtId="49" fontId="34" fillId="2" borderId="8" xfId="0" applyNumberFormat="1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wrapText="1"/>
    </xf>
    <xf numFmtId="10" fontId="14" fillId="2" borderId="8" xfId="0" applyNumberFormat="1" applyFont="1" applyFill="1" applyBorder="1" applyAlignment="1">
      <alignment horizontal="right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0" fontId="35" fillId="0" borderId="10" xfId="0" applyFont="1" applyBorder="1" applyAlignment="1" applyProtection="1">
      <alignment horizontal="center" vertical="center" wrapText="1"/>
    </xf>
    <xf numFmtId="0" fontId="71" fillId="0" borderId="11" xfId="0" applyFont="1" applyBorder="1" applyAlignment="1">
      <alignment horizontal="center" vertical="center" wrapText="1"/>
    </xf>
    <xf numFmtId="0" fontId="71" fillId="0" borderId="12" xfId="0" applyFont="1" applyBorder="1" applyAlignment="1">
      <alignment horizontal="center" vertical="center" wrapText="1"/>
    </xf>
  </cellXfs>
  <cellStyles count="7">
    <cellStyle name="Currency" xfId="1" builtinId="4"/>
    <cellStyle name="Data Field 1" xfId="2" xr:uid="{00000000-0005-0000-0000-000001000000}"/>
    <cellStyle name="Data Field 1 2" xfId="3" xr:uid="{00000000-0005-0000-0000-000002000000}"/>
    <cellStyle name="Data Field 1 3" xfId="6" xr:uid="{00000000-0005-0000-0000-000003000000}"/>
    <cellStyle name="Heading 12pt" xfId="4" xr:uid="{00000000-0005-0000-0000-000004000000}"/>
    <cellStyle name="Normal" xfId="0" builtinId="0"/>
    <cellStyle name="Sch Footer" xfId="5" xr:uid="{00000000-0005-0000-0000-000006000000}"/>
  </cellStyles>
  <dxfs count="9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142876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27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40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26787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38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25930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71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34229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112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373199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showRuler="0" zoomScaleNormal="100" zoomScalePageLayoutView="150" workbookViewId="0">
      <selection activeCell="BP5" sqref="BP5:BW7"/>
    </sheetView>
  </sheetViews>
  <sheetFormatPr defaultColWidth="0" defaultRowHeight="7.15" customHeight="1" zeroHeight="1" x14ac:dyDescent="0.2"/>
  <cols>
    <col min="1" max="77" width="1.28515625" style="122" customWidth="1"/>
    <col min="78" max="80" width="1.28515625" style="122" hidden="1" customWidth="1"/>
    <col min="81" max="81" width="5" style="122" hidden="1" customWidth="1"/>
    <col min="82" max="16384" width="1.28515625" style="122" hidden="1"/>
  </cols>
  <sheetData>
    <row r="1" spans="1:88" ht="7.15" customHeight="1" thickTop="1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9"/>
      <c r="BQ1" s="120"/>
      <c r="BR1" s="120"/>
      <c r="BS1" s="120"/>
      <c r="BT1" s="120"/>
      <c r="BU1" s="120"/>
      <c r="BV1" s="120"/>
      <c r="BW1" s="120"/>
      <c r="BX1" s="121"/>
      <c r="BY1" s="114"/>
    </row>
    <row r="2" spans="1:88" ht="7.15" customHeight="1" x14ac:dyDescent="0.25">
      <c r="A2" s="123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60">
        <v>2025</v>
      </c>
      <c r="BQ2" s="160"/>
      <c r="BR2" s="160"/>
      <c r="BS2" s="160"/>
      <c r="BT2" s="160"/>
      <c r="BU2" s="160"/>
      <c r="BV2" s="160"/>
      <c r="BW2" s="160"/>
      <c r="BX2" s="125"/>
      <c r="BY2" s="114"/>
      <c r="CC2" s="122">
        <v>2019</v>
      </c>
      <c r="CD2" s="114"/>
      <c r="CE2" s="114"/>
      <c r="CF2" s="114"/>
      <c r="CG2" s="114"/>
      <c r="CH2" s="114"/>
      <c r="CI2" s="114"/>
      <c r="CJ2" s="114"/>
    </row>
    <row r="3" spans="1:88" ht="7.15" customHeight="1" x14ac:dyDescent="0.25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15"/>
      <c r="R3" s="115"/>
      <c r="S3" s="115"/>
      <c r="T3" s="115"/>
      <c r="U3" s="115"/>
      <c r="V3" s="115"/>
      <c r="W3" s="115"/>
      <c r="X3" s="115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60"/>
      <c r="BQ3" s="160"/>
      <c r="BR3" s="160"/>
      <c r="BS3" s="160"/>
      <c r="BT3" s="160"/>
      <c r="BU3" s="160"/>
      <c r="BV3" s="160"/>
      <c r="BW3" s="160"/>
      <c r="BX3" s="125"/>
      <c r="BY3" s="114"/>
      <c r="CC3" s="122">
        <v>2020</v>
      </c>
      <c r="CD3" s="114"/>
      <c r="CE3" s="114"/>
      <c r="CF3" s="114"/>
      <c r="CG3" s="114"/>
      <c r="CH3" s="114"/>
      <c r="CI3" s="114"/>
      <c r="CJ3" s="114"/>
    </row>
    <row r="4" spans="1:88" ht="7.15" customHeight="1" x14ac:dyDescent="0.25">
      <c r="A4" s="123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60"/>
      <c r="BQ4" s="160"/>
      <c r="BR4" s="160"/>
      <c r="BS4" s="160"/>
      <c r="BT4" s="160"/>
      <c r="BU4" s="160"/>
      <c r="BV4" s="160"/>
      <c r="BW4" s="160"/>
      <c r="BX4" s="125"/>
      <c r="BY4" s="114"/>
      <c r="CC4" s="122">
        <v>2021</v>
      </c>
      <c r="CD4" s="114"/>
      <c r="CE4" s="114"/>
      <c r="CF4" s="114"/>
      <c r="CG4" s="114"/>
      <c r="CH4" s="114"/>
      <c r="CI4" s="114"/>
      <c r="CJ4" s="114"/>
    </row>
    <row r="5" spans="1:88" ht="7.15" customHeight="1" x14ac:dyDescent="0.25">
      <c r="A5" s="123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61" t="s">
        <v>257</v>
      </c>
      <c r="BQ5" s="162"/>
      <c r="BR5" s="162"/>
      <c r="BS5" s="162"/>
      <c r="BT5" s="162"/>
      <c r="BU5" s="162"/>
      <c r="BV5" s="162"/>
      <c r="BW5" s="162"/>
      <c r="BX5" s="128"/>
      <c r="BY5" s="114"/>
      <c r="CC5" s="122">
        <v>2022</v>
      </c>
      <c r="CD5" s="114"/>
      <c r="CE5" s="114"/>
      <c r="CF5" s="114"/>
      <c r="CG5" s="114"/>
      <c r="CH5" s="114"/>
      <c r="CI5" s="114"/>
      <c r="CJ5" s="114"/>
    </row>
    <row r="6" spans="1:88" ht="7.15" customHeight="1" x14ac:dyDescent="0.25">
      <c r="A6" s="123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62"/>
      <c r="BQ6" s="162"/>
      <c r="BR6" s="162"/>
      <c r="BS6" s="162"/>
      <c r="BT6" s="162"/>
      <c r="BU6" s="162"/>
      <c r="BV6" s="162"/>
      <c r="BW6" s="162"/>
      <c r="BX6" s="128"/>
      <c r="BY6" s="114"/>
      <c r="CC6" s="122">
        <v>2023</v>
      </c>
      <c r="CD6" s="114"/>
      <c r="CE6" s="114"/>
      <c r="CF6" s="114"/>
      <c r="CG6" s="114"/>
      <c r="CH6" s="114"/>
      <c r="CI6" s="114"/>
      <c r="CJ6" s="114"/>
    </row>
    <row r="7" spans="1:88" ht="7.15" customHeight="1" x14ac:dyDescent="0.25">
      <c r="A7" s="123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62"/>
      <c r="BQ7" s="162"/>
      <c r="BR7" s="162"/>
      <c r="BS7" s="162"/>
      <c r="BT7" s="162"/>
      <c r="BU7" s="162"/>
      <c r="BV7" s="162"/>
      <c r="BW7" s="162"/>
      <c r="BX7" s="128"/>
      <c r="BY7" s="114"/>
      <c r="CC7" s="122">
        <v>2024</v>
      </c>
      <c r="CD7" s="114"/>
      <c r="CE7" s="114"/>
      <c r="CF7" s="114"/>
      <c r="CG7" s="114"/>
      <c r="CH7" s="114"/>
      <c r="CI7" s="114"/>
      <c r="CJ7" s="114"/>
    </row>
    <row r="8" spans="1:88" ht="7.15" customHeight="1" x14ac:dyDescent="0.25">
      <c r="A8" s="123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9"/>
      <c r="BY8" s="114"/>
      <c r="CC8" s="122">
        <v>2025</v>
      </c>
      <c r="CD8" s="114"/>
      <c r="CE8" s="114"/>
      <c r="CF8" s="114"/>
      <c r="CG8" s="114"/>
      <c r="CH8" s="114"/>
      <c r="CI8" s="114"/>
      <c r="CJ8" s="114"/>
    </row>
    <row r="9" spans="1:88" ht="7.15" customHeight="1" x14ac:dyDescent="0.25">
      <c r="A9" s="123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9"/>
      <c r="BY9" s="114"/>
      <c r="CC9" s="122">
        <v>2026</v>
      </c>
      <c r="CD9" s="114"/>
      <c r="CE9" s="114"/>
      <c r="CF9" s="114"/>
      <c r="CG9" s="114"/>
      <c r="CH9" s="114"/>
      <c r="CI9" s="114"/>
      <c r="CJ9" s="114"/>
    </row>
    <row r="10" spans="1:88" ht="7.15" customHeight="1" x14ac:dyDescent="0.25">
      <c r="A10" s="123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9"/>
      <c r="BY10" s="114"/>
      <c r="CC10" s="122">
        <v>2027</v>
      </c>
      <c r="CD10" s="114"/>
      <c r="CE10" s="114"/>
      <c r="CF10" s="114"/>
      <c r="CG10" s="114"/>
      <c r="CH10" s="114"/>
      <c r="CI10" s="114"/>
      <c r="CJ10" s="114"/>
    </row>
    <row r="11" spans="1:88" ht="7.15" customHeight="1" x14ac:dyDescent="0.25">
      <c r="A11" s="123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9"/>
      <c r="BY11" s="114"/>
      <c r="CC11" s="122">
        <v>2028</v>
      </c>
      <c r="CD11" s="114"/>
      <c r="CE11" s="114"/>
      <c r="CF11" s="114"/>
      <c r="CG11" s="114"/>
      <c r="CH11" s="114"/>
      <c r="CI11" s="114"/>
      <c r="CJ11" s="114"/>
    </row>
    <row r="12" spans="1:88" ht="7.15" customHeight="1" x14ac:dyDescent="0.25">
      <c r="A12" s="123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9"/>
      <c r="BY12" s="114"/>
      <c r="CD12" s="114"/>
      <c r="CE12" s="114"/>
      <c r="CF12" s="114"/>
      <c r="CG12" s="114"/>
      <c r="CH12" s="114"/>
      <c r="CI12" s="114"/>
      <c r="CJ12" s="114"/>
    </row>
    <row r="13" spans="1:88" ht="7.15" customHeight="1" x14ac:dyDescent="0.25">
      <c r="A13" s="123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9"/>
      <c r="BY13" s="114"/>
      <c r="CD13" s="114"/>
      <c r="CE13" s="114"/>
      <c r="CF13" s="114"/>
      <c r="CG13" s="114"/>
      <c r="CH13" s="114"/>
      <c r="CI13" s="114"/>
      <c r="CJ13" s="114"/>
    </row>
    <row r="14" spans="1:88" ht="7.15" customHeight="1" x14ac:dyDescent="0.25">
      <c r="A14" s="123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9"/>
      <c r="BY14" s="114"/>
      <c r="CD14" s="114"/>
      <c r="CE14" s="114"/>
      <c r="CF14" s="114"/>
      <c r="CG14" s="114"/>
      <c r="CH14" s="114"/>
      <c r="CI14" s="114"/>
      <c r="CJ14" s="114"/>
    </row>
    <row r="15" spans="1:88" ht="7.15" customHeight="1" x14ac:dyDescent="0.25">
      <c r="A15" s="123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9"/>
      <c r="BY15" s="114"/>
      <c r="CD15" s="114"/>
      <c r="CE15" s="114"/>
      <c r="CF15" s="114"/>
      <c r="CG15" s="114"/>
      <c r="CH15" s="114"/>
      <c r="CI15" s="114"/>
      <c r="CJ15" s="114"/>
    </row>
    <row r="16" spans="1:88" ht="7.15" customHeight="1" x14ac:dyDescent="0.25">
      <c r="A16" s="123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9"/>
      <c r="BY16" s="114"/>
      <c r="CD16" s="114"/>
      <c r="CE16" s="114"/>
      <c r="CF16" s="114"/>
      <c r="CG16" s="114"/>
      <c r="CH16" s="114"/>
      <c r="CI16" s="114"/>
      <c r="CJ16" s="114"/>
    </row>
    <row r="17" spans="1:77" ht="7.15" customHeight="1" x14ac:dyDescent="0.25">
      <c r="A17" s="163" t="s">
        <v>271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58"/>
      <c r="BY17" s="114"/>
    </row>
    <row r="18" spans="1:77" ht="7.15" customHeight="1" x14ac:dyDescent="0.25">
      <c r="A18" s="159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58"/>
      <c r="BY18" s="114"/>
    </row>
    <row r="19" spans="1:77" ht="7.15" customHeight="1" x14ac:dyDescent="0.25">
      <c r="A19" s="159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58"/>
      <c r="BY19" s="114"/>
    </row>
    <row r="20" spans="1:77" ht="7.15" customHeight="1" x14ac:dyDescent="0.25">
      <c r="A20" s="159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58"/>
      <c r="BY20" s="114"/>
    </row>
    <row r="21" spans="1:77" ht="7.15" customHeight="1" x14ac:dyDescent="0.25">
      <c r="A21" s="159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58"/>
      <c r="BY21" s="114"/>
    </row>
    <row r="22" spans="1:77" ht="7.15" customHeight="1" x14ac:dyDescent="0.25">
      <c r="A22" s="159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58"/>
      <c r="BY22" s="114"/>
    </row>
    <row r="23" spans="1:77" ht="7.15" customHeight="1" x14ac:dyDescent="0.25">
      <c r="A23" s="159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58"/>
      <c r="BY23" s="114"/>
    </row>
    <row r="24" spans="1:77" ht="7.15" customHeight="1" x14ac:dyDescent="0.25">
      <c r="A24" s="159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58"/>
      <c r="BY24" s="114"/>
    </row>
    <row r="25" spans="1:77" ht="7.15" customHeight="1" x14ac:dyDescent="0.25">
      <c r="A25" s="15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58"/>
      <c r="BY25" s="114"/>
    </row>
    <row r="26" spans="1:77" ht="7.15" customHeight="1" x14ac:dyDescent="0.25">
      <c r="A26" s="159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58"/>
      <c r="BY26" s="114"/>
    </row>
    <row r="27" spans="1:77" ht="7.15" customHeight="1" x14ac:dyDescent="0.25">
      <c r="A27" s="15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58"/>
      <c r="BY27" s="114"/>
    </row>
    <row r="28" spans="1:77" ht="7.15" customHeight="1" x14ac:dyDescent="0.25">
      <c r="A28" s="159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58"/>
      <c r="BY28" s="114"/>
    </row>
    <row r="29" spans="1:77" ht="7.15" customHeight="1" x14ac:dyDescent="0.25">
      <c r="A29" s="159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58"/>
      <c r="BY29" s="114"/>
    </row>
    <row r="30" spans="1:77" ht="7.15" customHeight="1" x14ac:dyDescent="0.2">
      <c r="A30" s="130"/>
      <c r="BX30" s="129"/>
    </row>
    <row r="31" spans="1:77" ht="7.15" customHeight="1" x14ac:dyDescent="0.2">
      <c r="A31" s="130"/>
      <c r="BX31" s="129"/>
    </row>
    <row r="32" spans="1:77" ht="7.15" customHeight="1" x14ac:dyDescent="0.2">
      <c r="A32" s="130"/>
      <c r="BX32" s="129"/>
    </row>
    <row r="33" spans="1:77" ht="7.15" customHeight="1" x14ac:dyDescent="0.2">
      <c r="A33" s="130"/>
      <c r="BX33" s="129"/>
    </row>
    <row r="34" spans="1:77" ht="7.15" customHeight="1" x14ac:dyDescent="0.2">
      <c r="A34" s="130"/>
      <c r="BX34" s="129"/>
    </row>
    <row r="35" spans="1:77" ht="7.15" customHeight="1" x14ac:dyDescent="0.2">
      <c r="A35" s="130"/>
      <c r="BX35" s="129"/>
    </row>
    <row r="36" spans="1:77" ht="7.15" customHeight="1" x14ac:dyDescent="0.2">
      <c r="A36" s="130"/>
      <c r="H36" s="165" t="s">
        <v>3</v>
      </c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7"/>
      <c r="AM36" s="171" t="s">
        <v>258</v>
      </c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3"/>
      <c r="BX36" s="129"/>
    </row>
    <row r="37" spans="1:77" ht="7.15" customHeight="1" x14ac:dyDescent="0.2">
      <c r="A37" s="130"/>
      <c r="H37" s="168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70"/>
      <c r="AM37" s="174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6"/>
      <c r="BX37" s="129"/>
    </row>
    <row r="38" spans="1:77" ht="7.15" customHeight="1" x14ac:dyDescent="0.2">
      <c r="A38" s="130"/>
      <c r="H38" s="177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9"/>
      <c r="AM38" s="186" t="str">
        <f>IF(H38="","",VLOOKUP(H38,'Company Name'!A1:B12,2,FALSE))</f>
        <v/>
      </c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7"/>
      <c r="BX38" s="129"/>
    </row>
    <row r="39" spans="1:77" ht="7.15" customHeight="1" x14ac:dyDescent="0.2">
      <c r="A39" s="130"/>
      <c r="H39" s="180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2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7"/>
      <c r="BX39" s="129"/>
    </row>
    <row r="40" spans="1:77" ht="7.15" customHeight="1" x14ac:dyDescent="0.2">
      <c r="A40" s="130"/>
      <c r="H40" s="183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5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188"/>
      <c r="BQ40" s="189"/>
      <c r="BX40" s="129"/>
    </row>
    <row r="41" spans="1:77" ht="7.15" customHeight="1" x14ac:dyDescent="0.2">
      <c r="A41" s="130"/>
      <c r="AM41" s="122" t="s">
        <v>269</v>
      </c>
      <c r="BX41" s="129"/>
    </row>
    <row r="42" spans="1:77" ht="7.15" customHeight="1" x14ac:dyDescent="0.2">
      <c r="A42" s="130"/>
      <c r="BX42" s="129"/>
    </row>
    <row r="43" spans="1:77" ht="7.15" customHeight="1" x14ac:dyDescent="0.25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52" t="s">
        <v>259</v>
      </c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4">
        <f>$BP$2-1</f>
        <v>2024</v>
      </c>
      <c r="AY43" s="155"/>
      <c r="AZ43" s="155"/>
      <c r="BA43" s="155"/>
      <c r="BB43" s="155"/>
      <c r="BC43" s="155"/>
      <c r="BD43" s="155"/>
      <c r="BE43" s="155"/>
      <c r="BF43" s="155"/>
      <c r="BG43" s="155"/>
      <c r="BR43" s="132"/>
      <c r="BS43" s="132"/>
      <c r="BT43" s="132"/>
      <c r="BU43" s="132"/>
      <c r="BV43" s="132"/>
      <c r="BW43" s="132"/>
      <c r="BX43" s="133"/>
      <c r="BY43" s="114"/>
    </row>
    <row r="44" spans="1:77" ht="7.15" customHeight="1" x14ac:dyDescent="0.25">
      <c r="A44" s="134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R44" s="132"/>
      <c r="BS44" s="132"/>
      <c r="BT44" s="132"/>
      <c r="BU44" s="132"/>
      <c r="BV44" s="132"/>
      <c r="BW44" s="132"/>
      <c r="BX44" s="133"/>
      <c r="BY44" s="114"/>
    </row>
    <row r="45" spans="1:77" ht="7.15" customHeight="1" x14ac:dyDescent="0.25">
      <c r="A45" s="135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7"/>
      <c r="BY45" s="114"/>
    </row>
    <row r="46" spans="1:77" ht="7.15" customHeight="1" x14ac:dyDescent="0.25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7"/>
      <c r="BY46" s="114"/>
    </row>
    <row r="47" spans="1:77" ht="7.15" customHeight="1" x14ac:dyDescent="0.25">
      <c r="A47" s="138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40"/>
      <c r="BY47" s="114"/>
    </row>
    <row r="48" spans="1:77" ht="7.15" customHeight="1" x14ac:dyDescent="0.2">
      <c r="A48" s="156" t="s">
        <v>260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8"/>
      <c r="BY48" s="139"/>
    </row>
    <row r="49" spans="1:77" ht="7.15" customHeight="1" x14ac:dyDescent="0.2">
      <c r="A49" s="159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7"/>
      <c r="BQ49" s="157"/>
      <c r="BR49" s="157"/>
      <c r="BS49" s="157"/>
      <c r="BT49" s="157"/>
      <c r="BU49" s="157"/>
      <c r="BV49" s="157"/>
      <c r="BW49" s="157"/>
      <c r="BX49" s="158"/>
      <c r="BY49" s="139"/>
    </row>
    <row r="50" spans="1:77" ht="7.15" customHeight="1" x14ac:dyDescent="0.2">
      <c r="A50" s="159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8"/>
      <c r="BY50" s="139"/>
    </row>
    <row r="51" spans="1:77" ht="7.15" customHeight="1" x14ac:dyDescent="0.2">
      <c r="A51" s="159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8"/>
      <c r="BY51" s="139"/>
    </row>
    <row r="52" spans="1:77" ht="7.15" customHeight="1" x14ac:dyDescent="0.2">
      <c r="A52" s="159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8"/>
      <c r="BY52" s="139"/>
    </row>
    <row r="53" spans="1:77" ht="7.15" customHeight="1" x14ac:dyDescent="0.2">
      <c r="A53" s="159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8"/>
      <c r="BY53" s="139"/>
    </row>
    <row r="54" spans="1:77" ht="7.15" customHeight="1" x14ac:dyDescent="0.2">
      <c r="A54" s="159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8"/>
      <c r="BY54" s="139"/>
    </row>
    <row r="55" spans="1:77" ht="7.15" customHeight="1" x14ac:dyDescent="0.2">
      <c r="A55" s="159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8"/>
      <c r="BY55" s="139"/>
    </row>
    <row r="56" spans="1:77" ht="7.15" customHeight="1" x14ac:dyDescent="0.2">
      <c r="A56" s="159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8"/>
      <c r="BY56" s="139"/>
    </row>
    <row r="57" spans="1:77" ht="7.15" customHeight="1" x14ac:dyDescent="0.2">
      <c r="A57" s="159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  <c r="BQ57" s="157"/>
      <c r="BR57" s="157"/>
      <c r="BS57" s="157"/>
      <c r="BT57" s="157"/>
      <c r="BU57" s="157"/>
      <c r="BV57" s="157"/>
      <c r="BW57" s="157"/>
      <c r="BX57" s="158"/>
      <c r="BY57" s="139"/>
    </row>
    <row r="58" spans="1:77" ht="7.15" customHeight="1" x14ac:dyDescent="0.2">
      <c r="A58" s="159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T58" s="157"/>
      <c r="BU58" s="157"/>
      <c r="BV58" s="157"/>
      <c r="BW58" s="157"/>
      <c r="BX58" s="158"/>
      <c r="BY58" s="139"/>
    </row>
    <row r="59" spans="1:77" ht="7.15" customHeight="1" x14ac:dyDescent="0.2">
      <c r="A59" s="159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8"/>
      <c r="BY59" s="139"/>
    </row>
    <row r="60" spans="1:77" ht="7.15" customHeight="1" x14ac:dyDescent="0.2">
      <c r="A60" s="159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8"/>
      <c r="BY60" s="139"/>
    </row>
    <row r="61" spans="1:77" ht="7.15" customHeight="1" x14ac:dyDescent="0.2">
      <c r="A61" s="159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T61" s="157"/>
      <c r="BU61" s="157"/>
      <c r="BV61" s="157"/>
      <c r="BW61" s="157"/>
      <c r="BX61" s="158"/>
      <c r="BY61" s="139"/>
    </row>
    <row r="62" spans="1:77" ht="7.15" customHeight="1" x14ac:dyDescent="0.2">
      <c r="A62" s="159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7"/>
      <c r="BI62" s="157"/>
      <c r="BJ62" s="157"/>
      <c r="BK62" s="157"/>
      <c r="BL62" s="157"/>
      <c r="BM62" s="157"/>
      <c r="BN62" s="157"/>
      <c r="BO62" s="157"/>
      <c r="BP62" s="157"/>
      <c r="BQ62" s="157"/>
      <c r="BR62" s="157"/>
      <c r="BS62" s="157"/>
      <c r="BT62" s="157"/>
      <c r="BU62" s="157"/>
      <c r="BV62" s="157"/>
      <c r="BW62" s="157"/>
      <c r="BX62" s="158"/>
      <c r="BY62" s="139"/>
    </row>
    <row r="63" spans="1:77" ht="7.15" customHeight="1" x14ac:dyDescent="0.2">
      <c r="A63" s="159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  <c r="BT63" s="157"/>
      <c r="BU63" s="157"/>
      <c r="BV63" s="157"/>
      <c r="BW63" s="157"/>
      <c r="BX63" s="158"/>
      <c r="BY63" s="139"/>
    </row>
    <row r="64" spans="1:77" ht="7.15" customHeight="1" x14ac:dyDescent="0.2">
      <c r="A64" s="159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  <c r="BT64" s="157"/>
      <c r="BU64" s="157"/>
      <c r="BV64" s="157"/>
      <c r="BW64" s="157"/>
      <c r="BX64" s="158"/>
      <c r="BY64" s="139"/>
    </row>
    <row r="65" spans="1:77" ht="7.15" customHeight="1" x14ac:dyDescent="0.2">
      <c r="A65" s="159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T65" s="157"/>
      <c r="BU65" s="157"/>
      <c r="BV65" s="157"/>
      <c r="BW65" s="157"/>
      <c r="BX65" s="158"/>
      <c r="BY65" s="139"/>
    </row>
    <row r="66" spans="1:77" ht="7.15" customHeight="1" x14ac:dyDescent="0.2">
      <c r="A66" s="159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  <c r="BT66" s="157"/>
      <c r="BU66" s="157"/>
      <c r="BV66" s="157"/>
      <c r="BW66" s="157"/>
      <c r="BX66" s="158"/>
      <c r="BY66" s="139"/>
    </row>
    <row r="67" spans="1:77" ht="7.15" customHeight="1" x14ac:dyDescent="0.2">
      <c r="A67" s="159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8"/>
      <c r="BY67" s="139"/>
    </row>
    <row r="68" spans="1:77" ht="7.15" customHeight="1" x14ac:dyDescent="0.2">
      <c r="A68" s="159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157"/>
      <c r="BT68" s="157"/>
      <c r="BU68" s="157"/>
      <c r="BV68" s="157"/>
      <c r="BW68" s="157"/>
      <c r="BX68" s="158"/>
      <c r="BY68" s="139"/>
    </row>
    <row r="69" spans="1:77" ht="7.15" customHeight="1" x14ac:dyDescent="0.2">
      <c r="A69" s="159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8"/>
      <c r="BY69" s="139"/>
    </row>
    <row r="70" spans="1:77" ht="7.15" customHeight="1" x14ac:dyDescent="0.2">
      <c r="A70" s="159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8"/>
      <c r="BY70" s="139"/>
    </row>
    <row r="71" spans="1:77" ht="7.15" customHeight="1" x14ac:dyDescent="0.2">
      <c r="A71" s="159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7"/>
      <c r="BR71" s="157"/>
      <c r="BS71" s="157"/>
      <c r="BT71" s="157"/>
      <c r="BU71" s="157"/>
      <c r="BV71" s="157"/>
      <c r="BW71" s="157"/>
      <c r="BX71" s="158"/>
      <c r="BY71" s="139"/>
    </row>
    <row r="72" spans="1:77" ht="7.15" customHeight="1" x14ac:dyDescent="0.2">
      <c r="A72" s="159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8"/>
      <c r="BY72" s="139"/>
    </row>
    <row r="73" spans="1:77" ht="7.15" customHeight="1" x14ac:dyDescent="0.2">
      <c r="A73" s="159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8"/>
      <c r="BY73" s="139"/>
    </row>
    <row r="74" spans="1:77" ht="7.15" customHeight="1" x14ac:dyDescent="0.2">
      <c r="A74" s="159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8"/>
      <c r="BY74" s="139"/>
    </row>
    <row r="75" spans="1:77" ht="7.15" customHeight="1" x14ac:dyDescent="0.2">
      <c r="A75" s="159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  <c r="BQ75" s="157"/>
      <c r="BR75" s="157"/>
      <c r="BS75" s="157"/>
      <c r="BT75" s="157"/>
      <c r="BU75" s="157"/>
      <c r="BV75" s="157"/>
      <c r="BW75" s="157"/>
      <c r="BX75" s="158"/>
      <c r="BY75" s="139"/>
    </row>
    <row r="76" spans="1:77" ht="7.15" customHeight="1" x14ac:dyDescent="0.2">
      <c r="A76" s="159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57"/>
      <c r="BP76" s="157"/>
      <c r="BQ76" s="157"/>
      <c r="BR76" s="157"/>
      <c r="BS76" s="157"/>
      <c r="BT76" s="157"/>
      <c r="BU76" s="157"/>
      <c r="BV76" s="157"/>
      <c r="BW76" s="157"/>
      <c r="BX76" s="158"/>
      <c r="BY76" s="139"/>
    </row>
    <row r="77" spans="1:77" ht="7.15" customHeight="1" x14ac:dyDescent="0.2">
      <c r="A77" s="159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57"/>
      <c r="BP77" s="157"/>
      <c r="BQ77" s="157"/>
      <c r="BR77" s="157"/>
      <c r="BS77" s="157"/>
      <c r="BT77" s="157"/>
      <c r="BU77" s="157"/>
      <c r="BV77" s="157"/>
      <c r="BW77" s="157"/>
      <c r="BX77" s="158"/>
      <c r="BY77" s="139"/>
    </row>
    <row r="78" spans="1:77" ht="7.15" customHeight="1" x14ac:dyDescent="0.2">
      <c r="A78" s="159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8"/>
      <c r="BY78" s="139"/>
    </row>
    <row r="79" spans="1:77" ht="7.15" customHeight="1" x14ac:dyDescent="0.2">
      <c r="A79" s="159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8"/>
      <c r="BY79" s="139"/>
    </row>
    <row r="80" spans="1:77" ht="7.15" customHeight="1" x14ac:dyDescent="0.2">
      <c r="A80" s="159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8"/>
      <c r="BY80" s="139"/>
    </row>
    <row r="81" spans="1:77" ht="7.15" customHeight="1" x14ac:dyDescent="0.2">
      <c r="A81" s="159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7"/>
      <c r="BN81" s="157"/>
      <c r="BO81" s="157"/>
      <c r="BP81" s="157"/>
      <c r="BQ81" s="157"/>
      <c r="BR81" s="157"/>
      <c r="BS81" s="157"/>
      <c r="BT81" s="157"/>
      <c r="BU81" s="157"/>
      <c r="BV81" s="157"/>
      <c r="BW81" s="157"/>
      <c r="BX81" s="158"/>
      <c r="BY81" s="139"/>
    </row>
    <row r="82" spans="1:77" ht="7.15" customHeight="1" x14ac:dyDescent="0.2">
      <c r="A82" s="159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8"/>
      <c r="BY82" s="139"/>
    </row>
    <row r="83" spans="1:77" ht="7.15" customHeight="1" x14ac:dyDescent="0.2">
      <c r="A83" s="159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  <c r="BT83" s="157"/>
      <c r="BU83" s="157"/>
      <c r="BV83" s="157"/>
      <c r="BW83" s="157"/>
      <c r="BX83" s="158"/>
      <c r="BY83" s="139"/>
    </row>
    <row r="84" spans="1:77" ht="7.15" customHeight="1" x14ac:dyDescent="0.2">
      <c r="A84" s="159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57"/>
      <c r="BT84" s="157"/>
      <c r="BU84" s="157"/>
      <c r="BV84" s="157"/>
      <c r="BW84" s="157"/>
      <c r="BX84" s="158"/>
      <c r="BY84" s="139"/>
    </row>
    <row r="85" spans="1:77" ht="7.15" customHeight="1" x14ac:dyDescent="0.2">
      <c r="A85" s="159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7"/>
      <c r="BV85" s="157"/>
      <c r="BW85" s="157"/>
      <c r="BX85" s="158"/>
      <c r="BY85" s="139"/>
    </row>
    <row r="86" spans="1:77" ht="7.15" customHeight="1" x14ac:dyDescent="0.2">
      <c r="A86" s="159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8"/>
      <c r="BY86" s="139"/>
    </row>
    <row r="87" spans="1:77" ht="7.15" customHeight="1" x14ac:dyDescent="0.2">
      <c r="A87" s="159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8"/>
      <c r="BY87" s="139"/>
    </row>
    <row r="88" spans="1:77" ht="7.15" customHeight="1" x14ac:dyDescent="0.2">
      <c r="A88" s="159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8"/>
      <c r="BY88" s="139"/>
    </row>
    <row r="89" spans="1:77" ht="7.15" customHeight="1" x14ac:dyDescent="0.2">
      <c r="A89" s="159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8"/>
      <c r="BY89" s="139"/>
    </row>
    <row r="90" spans="1:77" ht="7.15" customHeight="1" x14ac:dyDescent="0.25">
      <c r="A90" s="130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9"/>
      <c r="BY90" s="114"/>
    </row>
    <row r="91" spans="1:77" ht="7.15" customHeight="1" x14ac:dyDescent="0.25">
      <c r="A91" s="130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4"/>
      <c r="BW91" s="124"/>
      <c r="BX91" s="129"/>
      <c r="BY91" s="114"/>
    </row>
    <row r="92" spans="1:77" ht="7.15" customHeight="1" x14ac:dyDescent="0.25">
      <c r="A92" s="145" t="s">
        <v>276</v>
      </c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6"/>
      <c r="BU92" s="146"/>
      <c r="BV92" s="146"/>
      <c r="BW92" s="146"/>
      <c r="BX92" s="147"/>
      <c r="BY92" s="114"/>
    </row>
    <row r="93" spans="1:77" ht="7.15" customHeight="1" x14ac:dyDescent="0.25">
      <c r="A93" s="148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  <c r="BV93" s="146"/>
      <c r="BW93" s="146"/>
      <c r="BX93" s="147"/>
      <c r="BY93" s="114"/>
    </row>
    <row r="94" spans="1:77" ht="7.15" customHeight="1" thickBot="1" x14ac:dyDescent="0.25">
      <c r="A94" s="149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  <c r="BI94" s="150"/>
      <c r="BJ94" s="150"/>
      <c r="BK94" s="150"/>
      <c r="BL94" s="150"/>
      <c r="BM94" s="150"/>
      <c r="BN94" s="150"/>
      <c r="BO94" s="150"/>
      <c r="BP94" s="150"/>
      <c r="BQ94" s="150"/>
      <c r="BR94" s="150"/>
      <c r="BS94" s="150"/>
      <c r="BT94" s="150"/>
      <c r="BU94" s="150"/>
      <c r="BV94" s="150"/>
      <c r="BW94" s="150"/>
      <c r="BX94" s="151"/>
    </row>
    <row r="96" spans="1:77" ht="7.15" hidden="1" customHeight="1" x14ac:dyDescent="0.25"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</row>
    <row r="97" spans="24:57" ht="7.15" hidden="1" customHeight="1" x14ac:dyDescent="0.25"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</row>
    <row r="98" spans="24:57" ht="7.15" customHeight="1" thickTop="1" x14ac:dyDescent="0.2"/>
    <row r="99" spans="24:57" ht="7.15" customHeight="1" x14ac:dyDescent="0.2"/>
    <row r="100" spans="24:57" ht="7.15" customHeight="1" x14ac:dyDescent="0.2"/>
    <row r="101" spans="24:57" ht="7.15" customHeight="1" x14ac:dyDescent="0.2"/>
    <row r="102" spans="24:57" ht="7.15" customHeight="1" x14ac:dyDescent="0.2"/>
    <row r="103" spans="24:57" ht="7.15" customHeight="1" x14ac:dyDescent="0.2"/>
    <row r="104" spans="24:57" ht="7.15" customHeight="1" x14ac:dyDescent="0.2"/>
    <row r="105" spans="24:57" ht="7.15" customHeight="1" x14ac:dyDescent="0.2"/>
    <row r="106" spans="24:57" ht="7.15" customHeight="1" x14ac:dyDescent="0.2"/>
    <row r="107" spans="24:57" ht="7.15" customHeight="1" x14ac:dyDescent="0.2"/>
  </sheetData>
  <protectedRanges>
    <protectedRange sqref="BP2:BW4" name="Tax Year"/>
  </protectedRanges>
  <mergeCells count="11">
    <mergeCell ref="A92:BX94"/>
    <mergeCell ref="N43:AW44"/>
    <mergeCell ref="AX43:BG44"/>
    <mergeCell ref="A48:BX89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Company Name" prompt="from the drop-down list using the down arrow icon" xr:uid="{00000000-0002-0000-0000-000001000000}">
          <x14:formula1>
            <xm:f>'Company Name'!$A$1:$A$12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="85" zoomScaleNormal="85" workbookViewId="0">
      <selection activeCell="E8" sqref="E8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570312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AB1" s="98"/>
      <c r="AC1" s="98"/>
      <c r="AD1" s="98"/>
      <c r="AE1" s="98"/>
      <c r="AF1" s="98"/>
      <c r="AG1" s="98"/>
      <c r="AH1" s="98"/>
      <c r="AI1" s="98"/>
      <c r="AJ1" s="98"/>
    </row>
    <row r="2" spans="1:36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2"/>
      <c r="P2" s="2"/>
      <c r="Q2" s="2"/>
      <c r="R2" s="2"/>
      <c r="S2" s="99"/>
      <c r="T2" s="99"/>
      <c r="U2" s="99"/>
      <c r="V2" s="99"/>
      <c r="W2" s="99"/>
      <c r="X2" s="99"/>
      <c r="Y2" s="99"/>
      <c r="Z2" s="99"/>
      <c r="AA2" s="100"/>
      <c r="AB2" s="98"/>
      <c r="AC2" s="98"/>
      <c r="AD2" s="98"/>
      <c r="AE2" s="98"/>
      <c r="AF2" s="98"/>
      <c r="AG2" s="98"/>
      <c r="AH2" s="98"/>
      <c r="AI2" s="98"/>
      <c r="AJ2" s="98"/>
    </row>
    <row r="3" spans="1:36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01"/>
      <c r="P3" s="101"/>
      <c r="Q3" s="101"/>
      <c r="R3" s="101"/>
      <c r="S3" s="102"/>
      <c r="T3" s="102"/>
      <c r="U3" s="102"/>
      <c r="V3" s="102"/>
      <c r="W3" s="102"/>
      <c r="X3" s="102"/>
      <c r="Y3" s="102"/>
      <c r="Z3" s="102"/>
      <c r="AA3" s="103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23.2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01"/>
      <c r="P4" s="101"/>
      <c r="Q4" s="101"/>
      <c r="R4" s="101"/>
      <c r="S4" s="199" t="s">
        <v>225</v>
      </c>
      <c r="T4" s="199"/>
      <c r="U4" s="199"/>
      <c r="V4" s="604"/>
      <c r="W4" s="604"/>
      <c r="X4" s="604"/>
      <c r="Y4" s="604"/>
      <c r="Z4" s="604"/>
      <c r="AA4" s="605"/>
    </row>
    <row r="5" spans="1:36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01"/>
      <c r="P5" s="101"/>
      <c r="Q5" s="101"/>
      <c r="R5" s="101"/>
      <c r="S5" s="604"/>
      <c r="T5" s="604"/>
      <c r="U5" s="604"/>
      <c r="V5" s="604"/>
      <c r="W5" s="604"/>
      <c r="X5" s="604"/>
      <c r="Y5" s="604"/>
      <c r="Z5" s="604"/>
      <c r="AA5" s="605"/>
    </row>
    <row r="6" spans="1:36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01"/>
      <c r="P6" s="101"/>
      <c r="Q6" s="101"/>
      <c r="R6" s="101"/>
      <c r="S6" s="604"/>
      <c r="T6" s="604"/>
      <c r="U6" s="604"/>
      <c r="V6" s="604"/>
      <c r="W6" s="604"/>
      <c r="X6" s="604"/>
      <c r="Y6" s="604"/>
      <c r="Z6" s="604"/>
      <c r="AA6" s="605"/>
    </row>
    <row r="7" spans="1:36" ht="31.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01"/>
      <c r="P7" s="101"/>
      <c r="Q7" s="101"/>
      <c r="R7" s="101"/>
      <c r="S7" s="606"/>
      <c r="T7" s="606"/>
      <c r="U7" s="606"/>
      <c r="V7" s="606"/>
      <c r="W7" s="606"/>
      <c r="X7" s="606"/>
      <c r="Y7" s="606"/>
      <c r="Z7" s="606"/>
      <c r="AA7" s="607"/>
    </row>
    <row r="8" spans="1:36" ht="23.25" x14ac:dyDescent="0.25">
      <c r="A8" s="202" t="s">
        <v>2</v>
      </c>
      <c r="B8" s="203"/>
      <c r="C8" s="203"/>
      <c r="D8" s="203"/>
      <c r="E8" s="141">
        <f>'Missouri Cover'!$BP$2</f>
        <v>2025</v>
      </c>
      <c r="F8" s="104"/>
      <c r="G8" s="104"/>
      <c r="H8" s="104"/>
      <c r="I8" s="608" t="s">
        <v>226</v>
      </c>
      <c r="J8" s="609"/>
      <c r="K8" s="609"/>
      <c r="L8" s="609"/>
      <c r="M8" s="609"/>
      <c r="N8" s="609"/>
      <c r="O8" s="609"/>
      <c r="P8" s="609"/>
      <c r="Q8" s="609"/>
      <c r="R8" s="610"/>
      <c r="S8" s="610"/>
      <c r="T8" s="610"/>
      <c r="U8" s="610"/>
      <c r="V8" s="610"/>
      <c r="W8" s="610"/>
      <c r="X8" s="610"/>
      <c r="Y8" s="610"/>
      <c r="Z8" s="610"/>
      <c r="AA8" s="611"/>
    </row>
    <row r="9" spans="1:36" ht="18" customHeight="1" x14ac:dyDescent="0.25">
      <c r="A9" s="612" t="s">
        <v>3</v>
      </c>
      <c r="B9" s="613"/>
      <c r="C9" s="613"/>
      <c r="D9" s="613"/>
      <c r="E9" s="613"/>
      <c r="F9" s="613"/>
      <c r="G9" s="613"/>
      <c r="H9" s="613"/>
      <c r="I9" s="613"/>
      <c r="J9" s="613"/>
      <c r="K9" s="613"/>
      <c r="L9" s="613"/>
      <c r="M9" s="613"/>
      <c r="N9" s="613"/>
      <c r="O9" s="614"/>
      <c r="P9" s="615" t="s">
        <v>4</v>
      </c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7"/>
    </row>
    <row r="10" spans="1:36" ht="30" customHeight="1" x14ac:dyDescent="0.25">
      <c r="A10" s="588" t="str">
        <f>IF('Missouri Cover'!$H$38="","",'Missouri Cover'!$H$38)</f>
        <v/>
      </c>
      <c r="B10" s="589"/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90"/>
      <c r="P10" s="591" t="str">
        <f>'Missouri Cover'!$AM$38</f>
        <v/>
      </c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2"/>
    </row>
    <row r="11" spans="1:36" ht="18" customHeight="1" x14ac:dyDescent="0.25">
      <c r="A11" s="593"/>
      <c r="B11" s="594"/>
      <c r="C11" s="594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5"/>
    </row>
    <row r="12" spans="1:36" ht="30" customHeight="1" x14ac:dyDescent="0.25">
      <c r="A12" s="596" t="s">
        <v>227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7"/>
      <c r="O12" s="597"/>
      <c r="P12" s="597"/>
      <c r="Q12" s="597"/>
      <c r="R12" s="597"/>
      <c r="S12" s="598"/>
      <c r="T12" s="598"/>
      <c r="U12" s="598"/>
      <c r="V12" s="598"/>
      <c r="W12" s="598"/>
      <c r="X12" s="598"/>
      <c r="Y12" s="598"/>
      <c r="Z12" s="598"/>
      <c r="AA12" s="598"/>
    </row>
    <row r="13" spans="1:36" ht="30" customHeight="1" x14ac:dyDescent="0.25">
      <c r="A13" s="599"/>
      <c r="B13" s="600"/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600"/>
      <c r="N13" s="601" t="s">
        <v>228</v>
      </c>
      <c r="O13" s="602"/>
      <c r="P13" s="602"/>
      <c r="Q13" s="602"/>
      <c r="R13" s="602"/>
      <c r="S13" s="602"/>
      <c r="T13" s="602"/>
      <c r="U13" s="602"/>
      <c r="V13" s="603"/>
      <c r="W13" s="603"/>
      <c r="X13" s="603"/>
      <c r="Y13" s="603"/>
      <c r="Z13" s="603"/>
      <c r="AA13" s="603"/>
    </row>
    <row r="14" spans="1:36" ht="60" customHeight="1" x14ac:dyDescent="0.25">
      <c r="A14" s="105" t="s">
        <v>133</v>
      </c>
      <c r="B14" s="628" t="s">
        <v>229</v>
      </c>
      <c r="C14" s="491"/>
      <c r="D14" s="491"/>
      <c r="E14" s="491"/>
      <c r="F14" s="491"/>
      <c r="G14" s="491"/>
      <c r="H14" s="491"/>
      <c r="I14" s="629" t="s">
        <v>230</v>
      </c>
      <c r="J14" s="629"/>
      <c r="K14" s="629"/>
      <c r="L14" s="618" t="s">
        <v>231</v>
      </c>
      <c r="M14" s="493"/>
      <c r="N14" s="618" t="s">
        <v>232</v>
      </c>
      <c r="O14" s="618"/>
      <c r="P14" s="618"/>
      <c r="Q14" s="106" t="s">
        <v>233</v>
      </c>
      <c r="R14" s="106" t="s">
        <v>234</v>
      </c>
      <c r="S14" s="618" t="s">
        <v>235</v>
      </c>
      <c r="T14" s="495"/>
      <c r="U14" s="495"/>
      <c r="V14" s="630" t="s">
        <v>236</v>
      </c>
      <c r="W14" s="495"/>
      <c r="X14" s="618" t="s">
        <v>237</v>
      </c>
      <c r="Y14" s="619"/>
      <c r="Z14" s="619"/>
      <c r="AA14" s="619"/>
    </row>
    <row r="15" spans="1:36" ht="30" customHeight="1" x14ac:dyDescent="0.25">
      <c r="A15" s="107">
        <v>1</v>
      </c>
      <c r="B15" s="620"/>
      <c r="C15" s="621"/>
      <c r="D15" s="621"/>
      <c r="E15" s="621"/>
      <c r="F15" s="621"/>
      <c r="G15" s="621"/>
      <c r="H15" s="621"/>
      <c r="I15" s="622"/>
      <c r="J15" s="622"/>
      <c r="K15" s="622"/>
      <c r="L15" s="622"/>
      <c r="M15" s="623"/>
      <c r="N15" s="624"/>
      <c r="O15" s="624"/>
      <c r="P15" s="624"/>
      <c r="Q15" s="108"/>
      <c r="R15" s="108"/>
      <c r="S15" s="624"/>
      <c r="T15" s="625"/>
      <c r="U15" s="625"/>
      <c r="V15" s="626"/>
      <c r="W15" s="627"/>
      <c r="X15" s="626"/>
      <c r="Y15" s="627"/>
      <c r="Z15" s="627"/>
      <c r="AA15" s="627"/>
    </row>
    <row r="16" spans="1:36" ht="30" customHeight="1" x14ac:dyDescent="0.25">
      <c r="A16" s="107">
        <v>2</v>
      </c>
      <c r="B16" s="620"/>
      <c r="C16" s="620"/>
      <c r="D16" s="620"/>
      <c r="E16" s="620"/>
      <c r="F16" s="620"/>
      <c r="G16" s="620"/>
      <c r="H16" s="620"/>
      <c r="I16" s="622"/>
      <c r="J16" s="622"/>
      <c r="K16" s="622"/>
      <c r="L16" s="622"/>
      <c r="M16" s="622"/>
      <c r="N16" s="624"/>
      <c r="O16" s="624"/>
      <c r="P16" s="624"/>
      <c r="Q16" s="108"/>
      <c r="R16" s="108"/>
      <c r="S16" s="624"/>
      <c r="T16" s="624"/>
      <c r="U16" s="624"/>
      <c r="V16" s="626"/>
      <c r="W16" s="626"/>
      <c r="X16" s="626"/>
      <c r="Y16" s="626"/>
      <c r="Z16" s="626"/>
      <c r="AA16" s="626"/>
    </row>
    <row r="17" spans="1:27" ht="30" customHeight="1" x14ac:dyDescent="0.25">
      <c r="A17" s="107">
        <v>3</v>
      </c>
      <c r="B17" s="620"/>
      <c r="C17" s="620"/>
      <c r="D17" s="620"/>
      <c r="E17" s="620"/>
      <c r="F17" s="620"/>
      <c r="G17" s="620"/>
      <c r="H17" s="620"/>
      <c r="I17" s="622"/>
      <c r="J17" s="622"/>
      <c r="K17" s="622"/>
      <c r="L17" s="622"/>
      <c r="M17" s="622"/>
      <c r="N17" s="624"/>
      <c r="O17" s="624"/>
      <c r="P17" s="624"/>
      <c r="Q17" s="108"/>
      <c r="R17" s="108"/>
      <c r="S17" s="624"/>
      <c r="T17" s="624"/>
      <c r="U17" s="624"/>
      <c r="V17" s="626"/>
      <c r="W17" s="626"/>
      <c r="X17" s="626"/>
      <c r="Y17" s="626"/>
      <c r="Z17" s="626"/>
      <c r="AA17" s="626"/>
    </row>
    <row r="18" spans="1:27" ht="30" customHeight="1" x14ac:dyDescent="0.25">
      <c r="A18" s="107">
        <v>4</v>
      </c>
      <c r="B18" s="620"/>
      <c r="C18" s="620"/>
      <c r="D18" s="620"/>
      <c r="E18" s="620"/>
      <c r="F18" s="620"/>
      <c r="G18" s="620"/>
      <c r="H18" s="620"/>
      <c r="I18" s="622"/>
      <c r="J18" s="622"/>
      <c r="K18" s="622"/>
      <c r="L18" s="622"/>
      <c r="M18" s="622"/>
      <c r="N18" s="624"/>
      <c r="O18" s="624"/>
      <c r="P18" s="624"/>
      <c r="Q18" s="108"/>
      <c r="R18" s="108"/>
      <c r="S18" s="624"/>
      <c r="T18" s="624"/>
      <c r="U18" s="624"/>
      <c r="V18" s="626"/>
      <c r="W18" s="626"/>
      <c r="X18" s="626"/>
      <c r="Y18" s="626"/>
      <c r="Z18" s="626"/>
      <c r="AA18" s="626"/>
    </row>
    <row r="19" spans="1:27" ht="30" customHeight="1" x14ac:dyDescent="0.25">
      <c r="A19" s="107">
        <v>5</v>
      </c>
      <c r="B19" s="620"/>
      <c r="C19" s="620"/>
      <c r="D19" s="620"/>
      <c r="E19" s="620"/>
      <c r="F19" s="620"/>
      <c r="G19" s="620"/>
      <c r="H19" s="620"/>
      <c r="I19" s="622"/>
      <c r="J19" s="622"/>
      <c r="K19" s="622"/>
      <c r="L19" s="622"/>
      <c r="M19" s="622"/>
      <c r="N19" s="624"/>
      <c r="O19" s="624"/>
      <c r="P19" s="624"/>
      <c r="Q19" s="108"/>
      <c r="R19" s="108"/>
      <c r="S19" s="624"/>
      <c r="T19" s="624"/>
      <c r="U19" s="624"/>
      <c r="V19" s="626"/>
      <c r="W19" s="626"/>
      <c r="X19" s="626"/>
      <c r="Y19" s="626"/>
      <c r="Z19" s="626"/>
      <c r="AA19" s="626"/>
    </row>
    <row r="20" spans="1:27" ht="30" customHeight="1" x14ac:dyDescent="0.25">
      <c r="A20" s="631" t="s">
        <v>238</v>
      </c>
      <c r="B20" s="632"/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3"/>
      <c r="T20" s="633"/>
      <c r="U20" s="633"/>
      <c r="V20" s="633"/>
      <c r="W20" s="633"/>
      <c r="X20" s="633"/>
      <c r="Y20" s="633"/>
      <c r="Z20" s="633"/>
      <c r="AA20" s="634"/>
    </row>
    <row r="21" spans="1:27" ht="30" customHeight="1" x14ac:dyDescent="0.25">
      <c r="A21" s="599"/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1" t="s">
        <v>228</v>
      </c>
      <c r="O21" s="602"/>
      <c r="P21" s="602"/>
      <c r="Q21" s="602"/>
      <c r="R21" s="602"/>
      <c r="S21" s="602"/>
      <c r="T21" s="602"/>
      <c r="U21" s="602"/>
      <c r="V21" s="603"/>
      <c r="W21" s="603"/>
      <c r="X21" s="603"/>
      <c r="Y21" s="603"/>
      <c r="Z21" s="603"/>
      <c r="AA21" s="603"/>
    </row>
    <row r="22" spans="1:27" ht="60" customHeight="1" x14ac:dyDescent="0.25">
      <c r="A22" s="105" t="s">
        <v>133</v>
      </c>
      <c r="B22" s="628" t="s">
        <v>229</v>
      </c>
      <c r="C22" s="491"/>
      <c r="D22" s="491"/>
      <c r="E22" s="491"/>
      <c r="F22" s="491"/>
      <c r="G22" s="491"/>
      <c r="H22" s="491"/>
      <c r="I22" s="629" t="s">
        <v>230</v>
      </c>
      <c r="J22" s="629"/>
      <c r="K22" s="629"/>
      <c r="L22" s="618" t="s">
        <v>231</v>
      </c>
      <c r="M22" s="493"/>
      <c r="N22" s="618" t="s">
        <v>232</v>
      </c>
      <c r="O22" s="618"/>
      <c r="P22" s="618"/>
      <c r="Q22" s="106" t="s">
        <v>233</v>
      </c>
      <c r="R22" s="106" t="s">
        <v>234</v>
      </c>
      <c r="S22" s="618" t="s">
        <v>235</v>
      </c>
      <c r="T22" s="495"/>
      <c r="U22" s="495"/>
      <c r="V22" s="630" t="s">
        <v>236</v>
      </c>
      <c r="W22" s="495"/>
      <c r="X22" s="618" t="s">
        <v>237</v>
      </c>
      <c r="Y22" s="619"/>
      <c r="Z22" s="619"/>
      <c r="AA22" s="619"/>
    </row>
    <row r="23" spans="1:27" ht="30" customHeight="1" x14ac:dyDescent="0.25">
      <c r="A23" s="107">
        <v>6</v>
      </c>
      <c r="B23" s="620"/>
      <c r="C23" s="620"/>
      <c r="D23" s="620"/>
      <c r="E23" s="620"/>
      <c r="F23" s="620"/>
      <c r="G23" s="620"/>
      <c r="H23" s="620"/>
      <c r="I23" s="622"/>
      <c r="J23" s="622"/>
      <c r="K23" s="622"/>
      <c r="L23" s="622"/>
      <c r="M23" s="622"/>
      <c r="N23" s="624"/>
      <c r="O23" s="624"/>
      <c r="P23" s="624"/>
      <c r="Q23" s="108"/>
      <c r="R23" s="108"/>
      <c r="S23" s="624"/>
      <c r="T23" s="624"/>
      <c r="U23" s="624"/>
      <c r="V23" s="626"/>
      <c r="W23" s="627"/>
      <c r="X23" s="626"/>
      <c r="Y23" s="627"/>
      <c r="Z23" s="627"/>
      <c r="AA23" s="627"/>
    </row>
    <row r="24" spans="1:27" ht="30" customHeight="1" x14ac:dyDescent="0.25">
      <c r="A24" s="107">
        <v>7</v>
      </c>
      <c r="B24" s="620"/>
      <c r="C24" s="620"/>
      <c r="D24" s="620"/>
      <c r="E24" s="620"/>
      <c r="F24" s="620"/>
      <c r="G24" s="620"/>
      <c r="H24" s="620"/>
      <c r="I24" s="622"/>
      <c r="J24" s="622"/>
      <c r="K24" s="622"/>
      <c r="L24" s="622"/>
      <c r="M24" s="622"/>
      <c r="N24" s="624"/>
      <c r="O24" s="624"/>
      <c r="P24" s="624"/>
      <c r="Q24" s="108"/>
      <c r="R24" s="108"/>
      <c r="S24" s="624"/>
      <c r="T24" s="624"/>
      <c r="U24" s="624"/>
      <c r="V24" s="626"/>
      <c r="W24" s="626"/>
      <c r="X24" s="626"/>
      <c r="Y24" s="626"/>
      <c r="Z24" s="626"/>
      <c r="AA24" s="626"/>
    </row>
    <row r="25" spans="1:27" ht="30" customHeight="1" x14ac:dyDescent="0.25">
      <c r="A25" s="107">
        <v>8</v>
      </c>
      <c r="B25" s="620"/>
      <c r="C25" s="620"/>
      <c r="D25" s="620"/>
      <c r="E25" s="620"/>
      <c r="F25" s="620"/>
      <c r="G25" s="620"/>
      <c r="H25" s="620"/>
      <c r="I25" s="622"/>
      <c r="J25" s="622"/>
      <c r="K25" s="622"/>
      <c r="L25" s="622"/>
      <c r="M25" s="622"/>
      <c r="N25" s="624"/>
      <c r="O25" s="624"/>
      <c r="P25" s="624"/>
      <c r="Q25" s="108"/>
      <c r="R25" s="108"/>
      <c r="S25" s="624"/>
      <c r="T25" s="624"/>
      <c r="U25" s="624"/>
      <c r="V25" s="626"/>
      <c r="W25" s="626"/>
      <c r="X25" s="626"/>
      <c r="Y25" s="626"/>
      <c r="Z25" s="626"/>
      <c r="AA25" s="626"/>
    </row>
    <row r="26" spans="1:27" ht="30" customHeight="1" x14ac:dyDescent="0.25">
      <c r="A26" s="107">
        <v>9</v>
      </c>
      <c r="B26" s="620"/>
      <c r="C26" s="620"/>
      <c r="D26" s="620"/>
      <c r="E26" s="620"/>
      <c r="F26" s="620"/>
      <c r="G26" s="620"/>
      <c r="H26" s="620"/>
      <c r="I26" s="622"/>
      <c r="J26" s="622"/>
      <c r="K26" s="622"/>
      <c r="L26" s="622"/>
      <c r="M26" s="622"/>
      <c r="N26" s="624"/>
      <c r="O26" s="624"/>
      <c r="P26" s="624"/>
      <c r="Q26" s="108"/>
      <c r="R26" s="108"/>
      <c r="S26" s="624"/>
      <c r="T26" s="624"/>
      <c r="U26" s="624"/>
      <c r="V26" s="626"/>
      <c r="W26" s="626"/>
      <c r="X26" s="626"/>
      <c r="Y26" s="626"/>
      <c r="Z26" s="626"/>
      <c r="AA26" s="626"/>
    </row>
    <row r="27" spans="1:27" ht="30" customHeight="1" x14ac:dyDescent="0.25">
      <c r="A27" s="107">
        <v>10</v>
      </c>
      <c r="B27" s="620"/>
      <c r="C27" s="620"/>
      <c r="D27" s="620"/>
      <c r="E27" s="620"/>
      <c r="F27" s="620"/>
      <c r="G27" s="620"/>
      <c r="H27" s="620"/>
      <c r="I27" s="622"/>
      <c r="J27" s="622"/>
      <c r="K27" s="622"/>
      <c r="L27" s="622"/>
      <c r="M27" s="622"/>
      <c r="N27" s="624"/>
      <c r="O27" s="624"/>
      <c r="P27" s="624"/>
      <c r="Q27" s="108"/>
      <c r="R27" s="108"/>
      <c r="S27" s="624"/>
      <c r="T27" s="624"/>
      <c r="U27" s="624"/>
      <c r="V27" s="626"/>
      <c r="W27" s="626"/>
      <c r="X27" s="626"/>
      <c r="Y27" s="626"/>
      <c r="Z27" s="626"/>
      <c r="AA27" s="626"/>
    </row>
    <row r="28" spans="1:27" ht="9.6" customHeight="1" x14ac:dyDescent="0.25">
      <c r="A28" s="635"/>
      <c r="B28" s="636"/>
      <c r="C28" s="636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636"/>
      <c r="Q28" s="636"/>
      <c r="R28" s="636"/>
      <c r="S28" s="636"/>
      <c r="T28" s="636"/>
      <c r="U28" s="636"/>
      <c r="V28" s="636"/>
      <c r="W28" s="636"/>
      <c r="X28" s="636"/>
      <c r="Y28" s="636"/>
      <c r="Z28" s="636"/>
      <c r="AA28" s="637"/>
    </row>
    <row r="29" spans="1:27" ht="12.6" customHeight="1" x14ac:dyDescent="0.25">
      <c r="A29" s="638">
        <f>'Schedule 1'!A45:B45</f>
        <v>45292</v>
      </c>
      <c r="B29" s="639"/>
      <c r="C29" s="639"/>
      <c r="D29" s="639"/>
      <c r="E29" s="639"/>
      <c r="F29" s="639"/>
      <c r="G29" s="639"/>
      <c r="H29" s="639"/>
      <c r="I29" s="639"/>
      <c r="J29" s="639"/>
      <c r="K29" s="639"/>
      <c r="L29" s="639"/>
      <c r="M29" s="639"/>
      <c r="N29" s="639"/>
      <c r="O29" s="639"/>
      <c r="P29" s="639"/>
      <c r="Q29" s="639"/>
      <c r="R29" s="640"/>
      <c r="S29" s="640"/>
      <c r="T29" s="640"/>
      <c r="U29" s="640"/>
      <c r="V29" s="640"/>
      <c r="W29" s="640"/>
      <c r="X29" s="640" t="s">
        <v>239</v>
      </c>
      <c r="Y29" s="640"/>
      <c r="Z29" s="640"/>
      <c r="AA29" s="640"/>
    </row>
    <row r="30" spans="1:27" ht="9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7" ht="24" hidden="1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27" ht="69" hidden="1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30" hidden="1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A28" sqref="A28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6" width="3.7109375" customWidth="1"/>
    <col min="7" max="7" width="4.2851562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710937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S1" s="109"/>
      <c r="T1" s="110"/>
      <c r="U1" s="110"/>
      <c r="V1" s="110"/>
      <c r="W1" s="110"/>
      <c r="X1" s="110"/>
      <c r="Y1" s="110"/>
      <c r="Z1" s="110"/>
      <c r="AA1" s="110"/>
      <c r="AB1" s="98"/>
      <c r="AC1" s="98"/>
      <c r="AD1" s="98"/>
      <c r="AE1" s="98"/>
      <c r="AF1" s="98"/>
      <c r="AG1" s="98"/>
      <c r="AH1" s="98"/>
      <c r="AI1" s="98"/>
      <c r="AJ1" s="98"/>
    </row>
    <row r="2" spans="1:36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2"/>
      <c r="P2" s="2"/>
      <c r="Q2" s="2"/>
      <c r="R2" s="2"/>
      <c r="S2" s="99"/>
      <c r="T2" s="99"/>
      <c r="U2" s="99"/>
      <c r="V2" s="99"/>
      <c r="W2" s="99"/>
      <c r="X2" s="99"/>
      <c r="Y2" s="99"/>
      <c r="Z2" s="99"/>
      <c r="AA2" s="100"/>
      <c r="AB2" s="98"/>
      <c r="AC2" s="98"/>
      <c r="AD2" s="98"/>
      <c r="AE2" s="98"/>
      <c r="AF2" s="98"/>
      <c r="AG2" s="98"/>
      <c r="AH2" s="98"/>
      <c r="AI2" s="98"/>
      <c r="AJ2" s="98"/>
    </row>
    <row r="3" spans="1:36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01"/>
      <c r="P3" s="101"/>
      <c r="Q3" s="101"/>
      <c r="R3" s="101"/>
      <c r="S3" s="102"/>
      <c r="T3" s="102"/>
      <c r="U3" s="102"/>
      <c r="V3" s="102"/>
      <c r="W3" s="102"/>
      <c r="X3" s="102"/>
      <c r="Y3" s="102"/>
      <c r="Z3" s="102"/>
      <c r="AA3" s="103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23.2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01"/>
      <c r="P4" s="101"/>
      <c r="Q4" s="101"/>
      <c r="R4" s="101"/>
      <c r="S4" s="199" t="s">
        <v>240</v>
      </c>
      <c r="T4" s="199"/>
      <c r="U4" s="199"/>
      <c r="V4" s="604"/>
      <c r="W4" s="604"/>
      <c r="X4" s="604"/>
      <c r="Y4" s="604"/>
      <c r="Z4" s="604"/>
      <c r="AA4" s="605"/>
    </row>
    <row r="5" spans="1:36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01"/>
      <c r="P5" s="101"/>
      <c r="Q5" s="101"/>
      <c r="R5" s="101"/>
      <c r="S5" s="604"/>
      <c r="T5" s="604"/>
      <c r="U5" s="604"/>
      <c r="V5" s="604"/>
      <c r="W5" s="604"/>
      <c r="X5" s="604"/>
      <c r="Y5" s="604"/>
      <c r="Z5" s="604"/>
      <c r="AA5" s="605"/>
    </row>
    <row r="6" spans="1:36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01"/>
      <c r="P6" s="101"/>
      <c r="Q6" s="101"/>
      <c r="R6" s="101"/>
      <c r="S6" s="604"/>
      <c r="T6" s="604"/>
      <c r="U6" s="604"/>
      <c r="V6" s="604"/>
      <c r="W6" s="604"/>
      <c r="X6" s="604"/>
      <c r="Y6" s="604"/>
      <c r="Z6" s="604"/>
      <c r="AA6" s="605"/>
    </row>
    <row r="7" spans="1:36" ht="31.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01"/>
      <c r="P7" s="101"/>
      <c r="Q7" s="101"/>
      <c r="R7" s="101"/>
      <c r="S7" s="606"/>
      <c r="T7" s="606"/>
      <c r="U7" s="606"/>
      <c r="V7" s="606"/>
      <c r="W7" s="606"/>
      <c r="X7" s="606"/>
      <c r="Y7" s="606"/>
      <c r="Z7" s="606"/>
      <c r="AA7" s="607"/>
    </row>
    <row r="8" spans="1:36" ht="23.25" x14ac:dyDescent="0.25">
      <c r="A8" s="202" t="s">
        <v>2</v>
      </c>
      <c r="B8" s="203"/>
      <c r="C8" s="203"/>
      <c r="D8" s="203"/>
      <c r="E8" s="141">
        <f>'Missouri Cover'!$BP$2</f>
        <v>2025</v>
      </c>
      <c r="F8" s="104"/>
      <c r="G8" s="104"/>
      <c r="H8" s="104"/>
      <c r="I8" s="608" t="s">
        <v>241</v>
      </c>
      <c r="J8" s="609"/>
      <c r="K8" s="609"/>
      <c r="L8" s="609"/>
      <c r="M8" s="609"/>
      <c r="N8" s="609"/>
      <c r="O8" s="609"/>
      <c r="P8" s="609"/>
      <c r="Q8" s="609"/>
      <c r="R8" s="610"/>
      <c r="S8" s="610"/>
      <c r="T8" s="610"/>
      <c r="U8" s="610"/>
      <c r="V8" s="610"/>
      <c r="W8" s="610"/>
      <c r="X8" s="610"/>
      <c r="Y8" s="610"/>
      <c r="Z8" s="610"/>
      <c r="AA8" s="611"/>
    </row>
    <row r="9" spans="1:36" ht="18" customHeight="1" x14ac:dyDescent="0.25">
      <c r="A9" s="612" t="s">
        <v>3</v>
      </c>
      <c r="B9" s="613"/>
      <c r="C9" s="613"/>
      <c r="D9" s="613"/>
      <c r="E9" s="613"/>
      <c r="F9" s="613"/>
      <c r="G9" s="613"/>
      <c r="H9" s="613"/>
      <c r="I9" s="613"/>
      <c r="J9" s="613"/>
      <c r="K9" s="613"/>
      <c r="L9" s="613"/>
      <c r="M9" s="613"/>
      <c r="N9" s="613"/>
      <c r="O9" s="614"/>
      <c r="P9" s="615" t="s">
        <v>4</v>
      </c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7"/>
    </row>
    <row r="10" spans="1:36" ht="30" customHeight="1" x14ac:dyDescent="0.25">
      <c r="A10" s="588" t="str">
        <f>IF('Missouri Cover'!$H$38="","",'Missouri Cover'!$H$38)</f>
        <v/>
      </c>
      <c r="B10" s="589"/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90"/>
      <c r="P10" s="591" t="str">
        <f>'Missouri Cover'!$AM$38</f>
        <v/>
      </c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2"/>
    </row>
    <row r="11" spans="1:36" ht="18" customHeight="1" x14ac:dyDescent="0.25">
      <c r="A11" s="641"/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3"/>
    </row>
    <row r="12" spans="1:36" ht="30" customHeight="1" x14ac:dyDescent="0.25">
      <c r="A12" s="644" t="s">
        <v>242</v>
      </c>
      <c r="B12" s="645"/>
      <c r="C12" s="645"/>
      <c r="D12" s="645"/>
      <c r="E12" s="645"/>
      <c r="F12" s="645"/>
      <c r="G12" s="645"/>
      <c r="H12" s="645"/>
      <c r="I12" s="645"/>
      <c r="J12" s="645"/>
      <c r="K12" s="645"/>
      <c r="L12" s="645"/>
      <c r="M12" s="645"/>
      <c r="N12" s="645"/>
      <c r="O12" s="645"/>
      <c r="P12" s="645"/>
      <c r="Q12" s="645"/>
      <c r="R12" s="645"/>
      <c r="S12" s="645"/>
      <c r="T12" s="645"/>
      <c r="U12" s="645"/>
      <c r="V12" s="645"/>
      <c r="W12" s="645"/>
      <c r="X12" s="645"/>
      <c r="Y12" s="645"/>
      <c r="Z12" s="645"/>
      <c r="AA12" s="646"/>
    </row>
    <row r="13" spans="1:36" ht="60" customHeight="1" x14ac:dyDescent="0.25">
      <c r="A13" s="80" t="s">
        <v>133</v>
      </c>
      <c r="B13" s="628" t="s">
        <v>243</v>
      </c>
      <c r="C13" s="491"/>
      <c r="D13" s="491"/>
      <c r="E13" s="491"/>
      <c r="F13" s="647" t="s">
        <v>244</v>
      </c>
      <c r="G13" s="647"/>
      <c r="H13" s="629" t="s">
        <v>245</v>
      </c>
      <c r="I13" s="648"/>
      <c r="J13" s="648"/>
      <c r="K13" s="647" t="s">
        <v>246</v>
      </c>
      <c r="L13" s="649"/>
      <c r="M13" s="111" t="s">
        <v>247</v>
      </c>
      <c r="N13" s="618" t="s">
        <v>248</v>
      </c>
      <c r="O13" s="650"/>
      <c r="P13" s="650"/>
      <c r="Q13" s="106" t="s">
        <v>249</v>
      </c>
      <c r="R13" s="106" t="s">
        <v>250</v>
      </c>
      <c r="S13" s="618" t="s">
        <v>251</v>
      </c>
      <c r="T13" s="618"/>
      <c r="U13" s="618"/>
      <c r="V13" s="630" t="s">
        <v>236</v>
      </c>
      <c r="W13" s="495"/>
      <c r="X13" s="629" t="s">
        <v>237</v>
      </c>
      <c r="Y13" s="651"/>
      <c r="Z13" s="651"/>
      <c r="AA13" s="651"/>
    </row>
    <row r="14" spans="1:36" ht="30" customHeight="1" x14ac:dyDescent="0.25">
      <c r="A14" s="82" t="s">
        <v>45</v>
      </c>
      <c r="B14" s="652"/>
      <c r="C14" s="653"/>
      <c r="D14" s="653"/>
      <c r="E14" s="653"/>
      <c r="F14" s="654"/>
      <c r="G14" s="654"/>
      <c r="H14" s="655"/>
      <c r="I14" s="656"/>
      <c r="J14" s="656"/>
      <c r="K14" s="654"/>
      <c r="L14" s="657"/>
      <c r="M14" s="112"/>
      <c r="N14" s="658"/>
      <c r="O14" s="658"/>
      <c r="P14" s="658"/>
      <c r="Q14" s="113"/>
      <c r="R14" s="113"/>
      <c r="S14" s="658"/>
      <c r="T14" s="658"/>
      <c r="U14" s="658"/>
      <c r="V14" s="658"/>
      <c r="W14" s="587"/>
      <c r="X14" s="658"/>
      <c r="Y14" s="658"/>
      <c r="Z14" s="658"/>
      <c r="AA14" s="658"/>
    </row>
    <row r="15" spans="1:36" ht="30" customHeight="1" x14ac:dyDescent="0.25">
      <c r="A15" s="82" t="s">
        <v>46</v>
      </c>
      <c r="B15" s="652"/>
      <c r="C15" s="653"/>
      <c r="D15" s="653"/>
      <c r="E15" s="653"/>
      <c r="F15" s="654"/>
      <c r="G15" s="654"/>
      <c r="H15" s="655"/>
      <c r="I15" s="656"/>
      <c r="J15" s="656"/>
      <c r="K15" s="654"/>
      <c r="L15" s="657"/>
      <c r="M15" s="112"/>
      <c r="N15" s="658"/>
      <c r="O15" s="658"/>
      <c r="P15" s="658"/>
      <c r="Q15" s="113"/>
      <c r="R15" s="113"/>
      <c r="S15" s="658"/>
      <c r="T15" s="658"/>
      <c r="U15" s="658"/>
      <c r="V15" s="658"/>
      <c r="W15" s="587"/>
      <c r="X15" s="658"/>
      <c r="Y15" s="658"/>
      <c r="Z15" s="658"/>
      <c r="AA15" s="658"/>
    </row>
    <row r="16" spans="1:36" ht="30" customHeight="1" x14ac:dyDescent="0.25">
      <c r="A16" s="82" t="s">
        <v>47</v>
      </c>
      <c r="B16" s="652"/>
      <c r="C16" s="653"/>
      <c r="D16" s="653"/>
      <c r="E16" s="653"/>
      <c r="F16" s="654"/>
      <c r="G16" s="654"/>
      <c r="H16" s="655"/>
      <c r="I16" s="656"/>
      <c r="J16" s="656"/>
      <c r="K16" s="654"/>
      <c r="L16" s="657"/>
      <c r="M16" s="112"/>
      <c r="N16" s="658"/>
      <c r="O16" s="658"/>
      <c r="P16" s="658"/>
      <c r="Q16" s="113"/>
      <c r="R16" s="113"/>
      <c r="S16" s="658"/>
      <c r="T16" s="658"/>
      <c r="U16" s="658"/>
      <c r="V16" s="658"/>
      <c r="W16" s="587"/>
      <c r="X16" s="658"/>
      <c r="Y16" s="658"/>
      <c r="Z16" s="658"/>
      <c r="AA16" s="658"/>
    </row>
    <row r="17" spans="1:27" ht="30" customHeight="1" x14ac:dyDescent="0.25">
      <c r="A17" s="82" t="s">
        <v>48</v>
      </c>
      <c r="B17" s="652"/>
      <c r="C17" s="653"/>
      <c r="D17" s="653"/>
      <c r="E17" s="653"/>
      <c r="F17" s="654"/>
      <c r="G17" s="654"/>
      <c r="H17" s="655"/>
      <c r="I17" s="656"/>
      <c r="J17" s="656"/>
      <c r="K17" s="654"/>
      <c r="L17" s="657"/>
      <c r="M17" s="112"/>
      <c r="N17" s="658"/>
      <c r="O17" s="658"/>
      <c r="P17" s="658"/>
      <c r="Q17" s="113"/>
      <c r="R17" s="113"/>
      <c r="S17" s="658"/>
      <c r="T17" s="658"/>
      <c r="U17" s="658"/>
      <c r="V17" s="658"/>
      <c r="W17" s="587"/>
      <c r="X17" s="658"/>
      <c r="Y17" s="658"/>
      <c r="Z17" s="658"/>
      <c r="AA17" s="658"/>
    </row>
    <row r="18" spans="1:27" ht="30" customHeight="1" x14ac:dyDescent="0.25">
      <c r="A18" s="82" t="s">
        <v>49</v>
      </c>
      <c r="B18" s="652"/>
      <c r="C18" s="653"/>
      <c r="D18" s="653"/>
      <c r="E18" s="653"/>
      <c r="F18" s="654"/>
      <c r="G18" s="654"/>
      <c r="H18" s="655"/>
      <c r="I18" s="656"/>
      <c r="J18" s="656"/>
      <c r="K18" s="654"/>
      <c r="L18" s="657"/>
      <c r="M18" s="112"/>
      <c r="N18" s="658"/>
      <c r="O18" s="658"/>
      <c r="P18" s="658"/>
      <c r="Q18" s="113"/>
      <c r="R18" s="113"/>
      <c r="S18" s="658"/>
      <c r="T18" s="658"/>
      <c r="U18" s="658"/>
      <c r="V18" s="658"/>
      <c r="W18" s="587"/>
      <c r="X18" s="658"/>
      <c r="Y18" s="658"/>
      <c r="Z18" s="658"/>
      <c r="AA18" s="658"/>
    </row>
    <row r="19" spans="1:27" ht="30" customHeight="1" x14ac:dyDescent="0.25">
      <c r="A19" s="659" t="s">
        <v>252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660"/>
      <c r="T19" s="660"/>
      <c r="U19" s="660"/>
      <c r="V19" s="660"/>
      <c r="W19" s="660"/>
      <c r="X19" s="660"/>
      <c r="Y19" s="660"/>
      <c r="Z19" s="660"/>
      <c r="AA19" s="661"/>
    </row>
    <row r="20" spans="1:27" ht="60" customHeight="1" x14ac:dyDescent="0.25">
      <c r="A20" s="80" t="s">
        <v>133</v>
      </c>
      <c r="B20" s="628" t="s">
        <v>243</v>
      </c>
      <c r="C20" s="491"/>
      <c r="D20" s="491"/>
      <c r="E20" s="491"/>
      <c r="F20" s="647" t="s">
        <v>253</v>
      </c>
      <c r="G20" s="647"/>
      <c r="H20" s="629" t="s">
        <v>245</v>
      </c>
      <c r="I20" s="648"/>
      <c r="J20" s="648"/>
      <c r="K20" s="647" t="s">
        <v>246</v>
      </c>
      <c r="L20" s="649"/>
      <c r="M20" s="111" t="s">
        <v>247</v>
      </c>
      <c r="N20" s="618" t="s">
        <v>248</v>
      </c>
      <c r="O20" s="650"/>
      <c r="P20" s="650"/>
      <c r="Q20" s="106" t="s">
        <v>249</v>
      </c>
      <c r="R20" s="106" t="s">
        <v>250</v>
      </c>
      <c r="S20" s="618" t="s">
        <v>251</v>
      </c>
      <c r="T20" s="618"/>
      <c r="U20" s="618"/>
      <c r="V20" s="630" t="s">
        <v>236</v>
      </c>
      <c r="W20" s="495"/>
      <c r="X20" s="629" t="s">
        <v>237</v>
      </c>
      <c r="Y20" s="651"/>
      <c r="Z20" s="651"/>
      <c r="AA20" s="651"/>
    </row>
    <row r="21" spans="1:27" ht="30" customHeight="1" x14ac:dyDescent="0.25">
      <c r="A21" s="82" t="s">
        <v>50</v>
      </c>
      <c r="B21" s="652"/>
      <c r="C21" s="653"/>
      <c r="D21" s="653"/>
      <c r="E21" s="653"/>
      <c r="F21" s="654"/>
      <c r="G21" s="654"/>
      <c r="H21" s="655"/>
      <c r="I21" s="656"/>
      <c r="J21" s="656"/>
      <c r="K21" s="654"/>
      <c r="L21" s="657"/>
      <c r="M21" s="112"/>
      <c r="N21" s="658"/>
      <c r="O21" s="658"/>
      <c r="P21" s="658"/>
      <c r="Q21" s="113"/>
      <c r="R21" s="113"/>
      <c r="S21" s="658"/>
      <c r="T21" s="658"/>
      <c r="U21" s="658"/>
      <c r="V21" s="658"/>
      <c r="W21" s="587"/>
      <c r="X21" s="658"/>
      <c r="Y21" s="658"/>
      <c r="Z21" s="658"/>
      <c r="AA21" s="658"/>
    </row>
    <row r="22" spans="1:27" ht="30" customHeight="1" x14ac:dyDescent="0.25">
      <c r="A22" s="82" t="s">
        <v>51</v>
      </c>
      <c r="B22" s="652"/>
      <c r="C22" s="653"/>
      <c r="D22" s="653"/>
      <c r="E22" s="653"/>
      <c r="F22" s="654"/>
      <c r="G22" s="654"/>
      <c r="H22" s="655"/>
      <c r="I22" s="656"/>
      <c r="J22" s="656"/>
      <c r="K22" s="654"/>
      <c r="L22" s="657"/>
      <c r="M22" s="112"/>
      <c r="N22" s="658"/>
      <c r="O22" s="658"/>
      <c r="P22" s="658"/>
      <c r="Q22" s="113"/>
      <c r="R22" s="113"/>
      <c r="S22" s="658"/>
      <c r="T22" s="658"/>
      <c r="U22" s="658"/>
      <c r="V22" s="658"/>
      <c r="W22" s="587"/>
      <c r="X22" s="658"/>
      <c r="Y22" s="658"/>
      <c r="Z22" s="658"/>
      <c r="AA22" s="658"/>
    </row>
    <row r="23" spans="1:27" ht="30" customHeight="1" x14ac:dyDescent="0.25">
      <c r="A23" s="82" t="s">
        <v>52</v>
      </c>
      <c r="B23" s="652"/>
      <c r="C23" s="653"/>
      <c r="D23" s="653"/>
      <c r="E23" s="653"/>
      <c r="F23" s="654"/>
      <c r="G23" s="654"/>
      <c r="H23" s="655"/>
      <c r="I23" s="656"/>
      <c r="J23" s="656"/>
      <c r="K23" s="654"/>
      <c r="L23" s="657"/>
      <c r="M23" s="112"/>
      <c r="N23" s="658"/>
      <c r="O23" s="658"/>
      <c r="P23" s="658"/>
      <c r="Q23" s="113"/>
      <c r="R23" s="113"/>
      <c r="S23" s="658"/>
      <c r="T23" s="658"/>
      <c r="U23" s="658"/>
      <c r="V23" s="658"/>
      <c r="W23" s="587"/>
      <c r="X23" s="658"/>
      <c r="Y23" s="658"/>
      <c r="Z23" s="658"/>
      <c r="AA23" s="658"/>
    </row>
    <row r="24" spans="1:27" ht="30" customHeight="1" x14ac:dyDescent="0.25">
      <c r="A24" s="82" t="s">
        <v>53</v>
      </c>
      <c r="B24" s="652"/>
      <c r="C24" s="653"/>
      <c r="D24" s="653"/>
      <c r="E24" s="653"/>
      <c r="F24" s="654"/>
      <c r="G24" s="654"/>
      <c r="H24" s="655"/>
      <c r="I24" s="656"/>
      <c r="J24" s="656"/>
      <c r="K24" s="654"/>
      <c r="L24" s="657"/>
      <c r="M24" s="112"/>
      <c r="N24" s="658"/>
      <c r="O24" s="658"/>
      <c r="P24" s="658"/>
      <c r="Q24" s="113"/>
      <c r="R24" s="113"/>
      <c r="S24" s="658"/>
      <c r="T24" s="658"/>
      <c r="U24" s="658"/>
      <c r="V24" s="658"/>
      <c r="W24" s="587"/>
      <c r="X24" s="658"/>
      <c r="Y24" s="658"/>
      <c r="Z24" s="658"/>
      <c r="AA24" s="658"/>
    </row>
    <row r="25" spans="1:27" ht="30" customHeight="1" x14ac:dyDescent="0.25">
      <c r="A25" s="82" t="s">
        <v>54</v>
      </c>
      <c r="B25" s="652"/>
      <c r="C25" s="653"/>
      <c r="D25" s="653"/>
      <c r="E25" s="653"/>
      <c r="F25" s="654"/>
      <c r="G25" s="654"/>
      <c r="H25" s="655"/>
      <c r="I25" s="656"/>
      <c r="J25" s="656"/>
      <c r="K25" s="654"/>
      <c r="L25" s="657"/>
      <c r="M25" s="112"/>
      <c r="N25" s="658"/>
      <c r="O25" s="658"/>
      <c r="P25" s="658"/>
      <c r="Q25" s="113"/>
      <c r="R25" s="113"/>
      <c r="S25" s="658"/>
      <c r="T25" s="658"/>
      <c r="U25" s="658"/>
      <c r="V25" s="658"/>
      <c r="W25" s="587"/>
      <c r="X25" s="658"/>
      <c r="Y25" s="658"/>
      <c r="Z25" s="658"/>
      <c r="AA25" s="658"/>
    </row>
    <row r="26" spans="1:27" ht="12.6" customHeight="1" x14ac:dyDescent="0.25">
      <c r="A26" s="635"/>
      <c r="B26" s="636"/>
      <c r="C26" s="636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637"/>
    </row>
    <row r="27" spans="1:27" ht="15" customHeight="1" x14ac:dyDescent="0.25">
      <c r="A27" s="638">
        <f>'Schedule 1'!A45:B45</f>
        <v>45292</v>
      </c>
      <c r="B27" s="639"/>
      <c r="C27" s="639"/>
      <c r="D27" s="639"/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639"/>
      <c r="P27" s="639"/>
      <c r="Q27" s="639"/>
      <c r="R27" s="640"/>
      <c r="S27" s="640"/>
      <c r="T27" s="640"/>
      <c r="U27" s="640"/>
      <c r="V27" s="640"/>
      <c r="W27" s="640"/>
      <c r="X27" s="640" t="s">
        <v>254</v>
      </c>
      <c r="Y27" s="640"/>
      <c r="Z27" s="640"/>
      <c r="AA27" s="640"/>
    </row>
    <row r="28" spans="1:27" ht="10.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27" ht="24" hidden="1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27" ht="69" hidden="1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7" ht="30" hidden="1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F26" sqref="F26"/>
    </sheetView>
  </sheetViews>
  <sheetFormatPr defaultRowHeight="15" x14ac:dyDescent="0.25"/>
  <cols>
    <col min="1" max="1" width="38.7109375" bestFit="1" customWidth="1"/>
    <col min="2" max="2" width="8" bestFit="1" customWidth="1"/>
  </cols>
  <sheetData>
    <row r="1" spans="1:5" x14ac:dyDescent="0.25">
      <c r="A1" s="114"/>
      <c r="B1" s="114"/>
    </row>
    <row r="2" spans="1:5" x14ac:dyDescent="0.25">
      <c r="A2" s="114" t="s">
        <v>267</v>
      </c>
      <c r="B2" s="114" t="s">
        <v>268</v>
      </c>
    </row>
    <row r="3" spans="1:5" x14ac:dyDescent="0.25">
      <c r="A3" s="143" t="s">
        <v>261</v>
      </c>
      <c r="B3" s="144">
        <v>1030011</v>
      </c>
      <c r="D3" s="143"/>
      <c r="E3" s="144"/>
    </row>
    <row r="4" spans="1:5" x14ac:dyDescent="0.25">
      <c r="A4" s="143" t="s">
        <v>262</v>
      </c>
      <c r="B4" s="144">
        <v>1030002</v>
      </c>
      <c r="D4" s="143"/>
      <c r="E4" s="144"/>
    </row>
    <row r="5" spans="1:5" x14ac:dyDescent="0.25">
      <c r="A5" s="143" t="s">
        <v>270</v>
      </c>
      <c r="B5" s="144">
        <v>1030010</v>
      </c>
      <c r="D5" s="143"/>
      <c r="E5" s="144"/>
    </row>
    <row r="6" spans="1:5" x14ac:dyDescent="0.25">
      <c r="A6" s="143" t="s">
        <v>272</v>
      </c>
      <c r="B6" s="144">
        <v>1030003</v>
      </c>
      <c r="D6" s="143"/>
      <c r="E6" s="144"/>
    </row>
    <row r="7" spans="1:5" x14ac:dyDescent="0.25">
      <c r="A7" s="143" t="s">
        <v>273</v>
      </c>
      <c r="B7" s="144">
        <v>1030004</v>
      </c>
      <c r="D7" s="143"/>
      <c r="E7" s="144"/>
    </row>
    <row r="8" spans="1:5" x14ac:dyDescent="0.25">
      <c r="A8" s="143" t="s">
        <v>263</v>
      </c>
      <c r="B8" s="144">
        <v>1030009</v>
      </c>
      <c r="D8" s="143"/>
      <c r="E8" s="144"/>
    </row>
    <row r="9" spans="1:5" x14ac:dyDescent="0.25">
      <c r="A9" s="143" t="s">
        <v>264</v>
      </c>
      <c r="B9" s="144">
        <v>1030008</v>
      </c>
      <c r="D9" s="143"/>
      <c r="E9" s="144"/>
    </row>
    <row r="10" spans="1:5" x14ac:dyDescent="0.25">
      <c r="A10" s="143" t="s">
        <v>265</v>
      </c>
      <c r="B10" s="144">
        <v>1030012</v>
      </c>
      <c r="D10" s="143"/>
      <c r="E10" s="144"/>
    </row>
    <row r="11" spans="1:5" x14ac:dyDescent="0.25">
      <c r="A11" s="143" t="s">
        <v>266</v>
      </c>
      <c r="B11" s="144">
        <v>1030007</v>
      </c>
      <c r="D11" s="143"/>
      <c r="E11" s="144"/>
    </row>
    <row r="12" spans="1:5" x14ac:dyDescent="0.25">
      <c r="A12" s="143"/>
      <c r="B12" s="144"/>
      <c r="D12" s="143"/>
      <c r="E12" s="144"/>
    </row>
  </sheetData>
  <sortState xmlns:xlrd2="http://schemas.microsoft.com/office/spreadsheetml/2017/richdata2" ref="A3:B12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A45" sqref="A45:B45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570312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2.140625" customWidth="1"/>
  </cols>
  <sheetData>
    <row r="1" spans="1:18" ht="15" customHeight="1" x14ac:dyDescent="0.25">
      <c r="E1" s="12"/>
      <c r="F1" s="12"/>
      <c r="G1" s="12"/>
      <c r="H1" s="12"/>
      <c r="I1" s="12"/>
      <c r="J1" s="12"/>
      <c r="K1" s="12"/>
      <c r="L1" s="12"/>
      <c r="M1" s="13"/>
      <c r="N1" s="13"/>
      <c r="O1" s="13"/>
      <c r="P1" s="13"/>
      <c r="Q1" s="13"/>
      <c r="R1" s="13"/>
    </row>
    <row r="2" spans="1:18" ht="20.25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9" t="s">
        <v>5</v>
      </c>
      <c r="P3" s="199"/>
      <c r="Q3" s="199"/>
      <c r="R3" s="200"/>
    </row>
    <row r="4" spans="1:18" ht="1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1"/>
      <c r="P4" s="201"/>
      <c r="Q4" s="201"/>
      <c r="R4" s="200"/>
    </row>
    <row r="5" spans="1:18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1"/>
      <c r="P5" s="201"/>
      <c r="Q5" s="201"/>
      <c r="R5" s="200"/>
    </row>
    <row r="6" spans="1:18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9"/>
      <c r="P6" s="199"/>
      <c r="Q6" s="199"/>
      <c r="R6" s="200"/>
    </row>
    <row r="7" spans="1:18" ht="15.7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01"/>
      <c r="P7" s="201"/>
      <c r="Q7" s="201"/>
      <c r="R7" s="200"/>
    </row>
    <row r="8" spans="1:18" ht="21" x14ac:dyDescent="0.35">
      <c r="A8" s="202" t="s">
        <v>2</v>
      </c>
      <c r="B8" s="203"/>
      <c r="C8" s="203"/>
      <c r="D8" s="203"/>
      <c r="E8" s="141">
        <f>'Missouri Cover'!$BP$2</f>
        <v>2025</v>
      </c>
      <c r="F8" s="204" t="s">
        <v>6</v>
      </c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6"/>
    </row>
    <row r="9" spans="1:18" ht="18" customHeight="1" x14ac:dyDescent="0.25">
      <c r="A9" s="190" t="s">
        <v>3</v>
      </c>
      <c r="B9" s="191"/>
      <c r="C9" s="191"/>
      <c r="D9" s="191"/>
      <c r="E9" s="191"/>
      <c r="F9" s="191"/>
      <c r="G9" s="192"/>
      <c r="H9" s="192"/>
      <c r="I9" s="191"/>
      <c r="J9" s="191"/>
      <c r="K9" s="191"/>
      <c r="L9" s="193"/>
      <c r="M9" s="194" t="s">
        <v>4</v>
      </c>
      <c r="N9" s="172"/>
      <c r="O9" s="172"/>
      <c r="P9" s="172"/>
      <c r="Q9" s="172"/>
      <c r="R9" s="173"/>
    </row>
    <row r="10" spans="1:18" s="114" customFormat="1" ht="30" customHeight="1" x14ac:dyDescent="0.25">
      <c r="A10" s="207" t="str">
        <f>IF('Missouri Cover'!$H$38="","",'Missouri Cover'!$H$38)</f>
        <v/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9"/>
      <c r="M10" s="210" t="str">
        <f>'Missouri Cover'!$AM$38</f>
        <v/>
      </c>
      <c r="N10" s="211"/>
      <c r="O10" s="211"/>
      <c r="P10" s="211"/>
      <c r="Q10" s="211"/>
      <c r="R10" s="212"/>
    </row>
    <row r="11" spans="1:18" ht="18" customHeight="1" x14ac:dyDescent="0.25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5"/>
    </row>
    <row r="12" spans="1:18" ht="18.75" x14ac:dyDescent="0.25">
      <c r="A12" s="216" t="s">
        <v>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8"/>
    </row>
    <row r="13" spans="1:18" ht="18" customHeight="1" x14ac:dyDescent="0.25">
      <c r="A13" s="14"/>
      <c r="B13" s="219" t="s">
        <v>8</v>
      </c>
      <c r="C13" s="220"/>
      <c r="D13" s="220"/>
      <c r="E13" s="220"/>
      <c r="F13" s="220"/>
      <c r="G13" s="220"/>
      <c r="H13" s="220"/>
      <c r="I13" s="220"/>
      <c r="J13" s="221"/>
      <c r="K13" s="222"/>
      <c r="L13" s="223"/>
      <c r="M13" s="219" t="s">
        <v>9</v>
      </c>
      <c r="N13" s="220"/>
      <c r="O13" s="220"/>
      <c r="P13" s="220"/>
      <c r="Q13" s="220"/>
      <c r="R13" s="221"/>
    </row>
    <row r="14" spans="1:18" ht="18" customHeight="1" x14ac:dyDescent="0.25">
      <c r="A14" s="15"/>
      <c r="B14" s="219" t="s">
        <v>10</v>
      </c>
      <c r="C14" s="220"/>
      <c r="D14" s="220"/>
      <c r="E14" s="220"/>
      <c r="F14" s="220"/>
      <c r="G14" s="220"/>
      <c r="H14" s="220"/>
      <c r="I14" s="220"/>
      <c r="J14" s="221"/>
      <c r="K14" s="224"/>
      <c r="L14" s="225"/>
      <c r="M14" s="219" t="s">
        <v>11</v>
      </c>
      <c r="N14" s="220"/>
      <c r="O14" s="220"/>
      <c r="P14" s="220"/>
      <c r="Q14" s="220"/>
      <c r="R14" s="221"/>
    </row>
    <row r="15" spans="1:18" ht="18" customHeight="1" x14ac:dyDescent="0.25">
      <c r="A15" s="15"/>
      <c r="B15" s="219" t="s">
        <v>12</v>
      </c>
      <c r="C15" s="220"/>
      <c r="D15" s="220"/>
      <c r="E15" s="220"/>
      <c r="F15" s="220"/>
      <c r="G15" s="220"/>
      <c r="H15" s="220"/>
      <c r="I15" s="220"/>
      <c r="J15" s="221"/>
      <c r="K15" s="224"/>
      <c r="L15" s="225"/>
      <c r="M15" s="219" t="s">
        <v>13</v>
      </c>
      <c r="N15" s="220"/>
      <c r="O15" s="220"/>
      <c r="P15" s="220"/>
      <c r="Q15" s="220"/>
      <c r="R15" s="221"/>
    </row>
    <row r="16" spans="1:18" ht="18" customHeight="1" x14ac:dyDescent="0.25">
      <c r="A16" s="15"/>
      <c r="B16" s="226" t="s">
        <v>14</v>
      </c>
      <c r="C16" s="227"/>
      <c r="D16" s="227"/>
      <c r="E16" s="227"/>
      <c r="F16" s="227"/>
      <c r="G16" s="227"/>
      <c r="H16" s="227"/>
      <c r="I16" s="227"/>
      <c r="J16" s="228"/>
      <c r="K16" s="224"/>
      <c r="L16" s="225"/>
      <c r="M16" s="226" t="s">
        <v>15</v>
      </c>
      <c r="N16" s="227"/>
      <c r="O16" s="227"/>
      <c r="P16" s="227"/>
      <c r="Q16" s="227"/>
      <c r="R16" s="228"/>
    </row>
    <row r="17" spans="1:18" x14ac:dyDescent="0.25">
      <c r="A17" s="229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1"/>
      <c r="N17" s="231"/>
      <c r="O17" s="231"/>
      <c r="P17" s="231"/>
      <c r="Q17" s="230"/>
      <c r="R17" s="232"/>
    </row>
    <row r="18" spans="1:18" ht="30" customHeight="1" x14ac:dyDescent="0.25">
      <c r="A18" s="233" t="s">
        <v>16</v>
      </c>
      <c r="B18" s="234"/>
      <c r="C18" s="234"/>
      <c r="D18" s="234"/>
      <c r="E18" s="234"/>
      <c r="F18" s="234"/>
      <c r="G18" s="234"/>
      <c r="H18" s="234"/>
      <c r="I18" s="234"/>
      <c r="J18" s="235"/>
      <c r="K18" s="236"/>
      <c r="L18" s="237"/>
      <c r="M18" s="237"/>
      <c r="N18" s="237"/>
      <c r="O18" s="237"/>
      <c r="P18" s="237"/>
      <c r="Q18" s="237"/>
      <c r="R18" s="238"/>
    </row>
    <row r="19" spans="1:18" x14ac:dyDescent="0.25">
      <c r="A19" s="245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30"/>
      <c r="N19" s="230"/>
      <c r="O19" s="230"/>
      <c r="P19" s="230"/>
      <c r="Q19" s="246"/>
      <c r="R19" s="247"/>
    </row>
    <row r="20" spans="1:18" ht="18.75" x14ac:dyDescent="0.25">
      <c r="A20" s="248" t="s">
        <v>17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</row>
    <row r="21" spans="1:18" ht="15" customHeight="1" x14ac:dyDescent="0.25">
      <c r="A21" s="251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3"/>
    </row>
    <row r="22" spans="1:18" x14ac:dyDescent="0.25">
      <c r="A22" s="254"/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6"/>
    </row>
    <row r="23" spans="1:18" ht="15" customHeight="1" x14ac:dyDescent="0.25">
      <c r="A23" s="257" t="s">
        <v>18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9"/>
    </row>
    <row r="24" spans="1:18" ht="27" customHeight="1" x14ac:dyDescent="0.25">
      <c r="A24" s="260"/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2"/>
    </row>
    <row r="25" spans="1:18" ht="15" customHeight="1" x14ac:dyDescent="0.25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3"/>
    </row>
    <row r="26" spans="1:18" x14ac:dyDescent="0.25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5"/>
    </row>
    <row r="27" spans="1:18" ht="18.75" x14ac:dyDescent="0.25">
      <c r="A27" s="266" t="s">
        <v>19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8"/>
    </row>
    <row r="28" spans="1:18" x14ac:dyDescent="0.25">
      <c r="A28" s="269" t="s">
        <v>20</v>
      </c>
      <c r="B28" s="270"/>
      <c r="C28" s="270"/>
      <c r="D28" s="270"/>
      <c r="E28" s="270"/>
      <c r="F28" s="270"/>
      <c r="G28" s="270"/>
      <c r="H28" s="270"/>
      <c r="I28" s="271"/>
      <c r="J28" s="272"/>
      <c r="K28" s="269" t="s">
        <v>21</v>
      </c>
      <c r="L28" s="270"/>
      <c r="M28" s="270"/>
      <c r="N28" s="270"/>
      <c r="O28" s="270"/>
      <c r="P28" s="270"/>
      <c r="Q28" s="270"/>
      <c r="R28" s="273"/>
    </row>
    <row r="29" spans="1:18" ht="30" customHeight="1" x14ac:dyDescent="0.25">
      <c r="A29" s="274"/>
      <c r="B29" s="275"/>
      <c r="C29" s="275"/>
      <c r="D29" s="275"/>
      <c r="E29" s="275"/>
      <c r="F29" s="275"/>
      <c r="G29" s="275"/>
      <c r="H29" s="275"/>
      <c r="I29" s="275"/>
      <c r="J29" s="276"/>
      <c r="K29" s="277"/>
      <c r="L29" s="278"/>
      <c r="M29" s="278"/>
      <c r="N29" s="278"/>
      <c r="O29" s="278"/>
      <c r="P29" s="278"/>
      <c r="Q29" s="278"/>
      <c r="R29" s="279"/>
    </row>
    <row r="30" spans="1:18" x14ac:dyDescent="0.25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2"/>
    </row>
    <row r="31" spans="1:18" ht="30" customHeight="1" x14ac:dyDescent="0.25">
      <c r="A31" s="239" t="s">
        <v>22</v>
      </c>
      <c r="B31" s="240"/>
      <c r="C31" s="240"/>
      <c r="D31" s="240"/>
      <c r="E31" s="240"/>
      <c r="F31" s="240"/>
      <c r="G31" s="240"/>
      <c r="H31" s="240"/>
      <c r="I31" s="240"/>
      <c r="J31" s="241"/>
      <c r="K31" s="242"/>
      <c r="L31" s="243"/>
      <c r="M31" s="243"/>
      <c r="N31" s="243"/>
      <c r="O31" s="243"/>
      <c r="P31" s="243"/>
      <c r="Q31" s="244"/>
      <c r="R31" s="16" t="s">
        <v>23</v>
      </c>
    </row>
    <row r="32" spans="1:18" ht="22.5" customHeight="1" x14ac:dyDescent="0.25">
      <c r="A32" s="239" t="s">
        <v>24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1"/>
    </row>
    <row r="33" spans="1:18" ht="30" customHeight="1" x14ac:dyDescent="0.25">
      <c r="A33" s="283" t="s">
        <v>25</v>
      </c>
      <c r="B33" s="284"/>
      <c r="C33" s="285"/>
      <c r="D33" s="286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8"/>
      <c r="P33" s="289" t="s">
        <v>26</v>
      </c>
      <c r="Q33" s="290"/>
      <c r="R33" s="17">
        <f>E8</f>
        <v>2025</v>
      </c>
    </row>
    <row r="34" spans="1:18" ht="30" customHeight="1" x14ac:dyDescent="0.25">
      <c r="A34" s="283" t="s">
        <v>27</v>
      </c>
      <c r="B34" s="291"/>
      <c r="C34" s="291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4"/>
      <c r="Q34" s="294"/>
      <c r="R34" s="295"/>
    </row>
    <row r="35" spans="1:18" x14ac:dyDescent="0.25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8"/>
    </row>
    <row r="36" spans="1:18" ht="18.75" x14ac:dyDescent="0.25">
      <c r="A36" s="216" t="s">
        <v>28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8"/>
    </row>
    <row r="37" spans="1:18" x14ac:dyDescent="0.25">
      <c r="A37" s="299" t="s">
        <v>29</v>
      </c>
      <c r="B37" s="300"/>
      <c r="C37" s="301"/>
      <c r="D37" s="305"/>
      <c r="E37" s="306"/>
      <c r="F37" s="307"/>
      <c r="G37" s="307"/>
      <c r="H37" s="307"/>
      <c r="I37" s="307"/>
      <c r="J37" s="307"/>
      <c r="K37" s="307"/>
      <c r="L37" s="308"/>
      <c r="M37" s="313" t="s">
        <v>30</v>
      </c>
      <c r="N37" s="314"/>
      <c r="O37" s="314"/>
      <c r="P37" s="317"/>
      <c r="Q37" s="318"/>
      <c r="R37" s="319"/>
    </row>
    <row r="38" spans="1:18" ht="18.75" customHeight="1" x14ac:dyDescent="0.25">
      <c r="A38" s="302"/>
      <c r="B38" s="303"/>
      <c r="C38" s="304"/>
      <c r="D38" s="309"/>
      <c r="E38" s="310"/>
      <c r="F38" s="311"/>
      <c r="G38" s="311"/>
      <c r="H38" s="311"/>
      <c r="I38" s="311"/>
      <c r="J38" s="311"/>
      <c r="K38" s="311"/>
      <c r="L38" s="312"/>
      <c r="M38" s="315"/>
      <c r="N38" s="316"/>
      <c r="O38" s="316"/>
      <c r="P38" s="320"/>
      <c r="Q38" s="321"/>
      <c r="R38" s="322"/>
    </row>
    <row r="39" spans="1:18" ht="18.75" customHeight="1" x14ac:dyDescent="0.25">
      <c r="A39" s="327" t="s">
        <v>31</v>
      </c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9"/>
      <c r="M39" s="330" t="s">
        <v>32</v>
      </c>
      <c r="N39" s="172"/>
      <c r="O39" s="172"/>
      <c r="P39" s="172"/>
      <c r="Q39" s="172"/>
      <c r="R39" s="173"/>
    </row>
    <row r="40" spans="1:18" ht="30" customHeight="1" x14ac:dyDescent="0.25">
      <c r="A40" s="331"/>
      <c r="B40" s="332"/>
      <c r="C40" s="333"/>
      <c r="D40" s="334" t="s">
        <v>33</v>
      </c>
      <c r="E40" s="335"/>
      <c r="F40" s="336"/>
      <c r="G40" s="337"/>
      <c r="H40" s="337"/>
      <c r="I40" s="338"/>
      <c r="J40" s="339" t="s">
        <v>34</v>
      </c>
      <c r="K40" s="340"/>
      <c r="L40" s="341"/>
      <c r="M40" s="342"/>
      <c r="N40" s="343"/>
      <c r="O40" s="343"/>
      <c r="P40" s="343"/>
      <c r="Q40" s="343"/>
      <c r="R40" s="344"/>
    </row>
    <row r="41" spans="1:18" ht="30" customHeight="1" x14ac:dyDescent="0.25">
      <c r="A41" s="351" t="s">
        <v>35</v>
      </c>
      <c r="B41" s="352"/>
      <c r="C41" s="352"/>
      <c r="D41" s="352"/>
      <c r="E41" s="353"/>
      <c r="F41" s="354"/>
      <c r="G41" s="337"/>
      <c r="H41" s="337"/>
      <c r="I41" s="337"/>
      <c r="J41" s="337"/>
      <c r="K41" s="337"/>
      <c r="L41" s="338"/>
      <c r="M41" s="345"/>
      <c r="N41" s="346"/>
      <c r="O41" s="346"/>
      <c r="P41" s="346"/>
      <c r="Q41" s="346"/>
      <c r="R41" s="347"/>
    </row>
    <row r="42" spans="1:18" ht="30" customHeight="1" x14ac:dyDescent="0.25">
      <c r="A42" s="351" t="s">
        <v>36</v>
      </c>
      <c r="B42" s="352"/>
      <c r="C42" s="352"/>
      <c r="D42" s="352"/>
      <c r="E42" s="353"/>
      <c r="F42" s="355"/>
      <c r="G42" s="356"/>
      <c r="H42" s="356"/>
      <c r="I42" s="356"/>
      <c r="J42" s="356"/>
      <c r="K42" s="356"/>
      <c r="L42" s="357"/>
      <c r="M42" s="345"/>
      <c r="N42" s="346"/>
      <c r="O42" s="346"/>
      <c r="P42" s="346"/>
      <c r="Q42" s="346"/>
      <c r="R42" s="347"/>
    </row>
    <row r="43" spans="1:18" ht="30" customHeight="1" x14ac:dyDescent="0.25">
      <c r="A43" s="351" t="s">
        <v>37</v>
      </c>
      <c r="B43" s="352"/>
      <c r="C43" s="352"/>
      <c r="D43" s="352"/>
      <c r="E43" s="353"/>
      <c r="F43" s="358"/>
      <c r="G43" s="359"/>
      <c r="H43" s="359"/>
      <c r="I43" s="359"/>
      <c r="J43" s="359"/>
      <c r="K43" s="359"/>
      <c r="L43" s="360"/>
      <c r="M43" s="348"/>
      <c r="N43" s="349"/>
      <c r="O43" s="349"/>
      <c r="P43" s="349"/>
      <c r="Q43" s="349"/>
      <c r="R43" s="350"/>
    </row>
    <row r="44" spans="1:18" ht="15" customHeight="1" x14ac:dyDescent="0.25">
      <c r="A44" s="29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8"/>
    </row>
    <row r="45" spans="1:18" ht="14.45" customHeight="1" x14ac:dyDescent="0.25">
      <c r="A45" s="323">
        <v>45292</v>
      </c>
      <c r="B45" s="324"/>
      <c r="C45" s="325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11" t="s">
        <v>38</v>
      </c>
    </row>
    <row r="46" spans="1:18" ht="6.6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idden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ignoredErrors>
    <ignoredError sqref="A1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3"/>
  <sheetViews>
    <sheetView showGridLines="0" zoomScaleNormal="100" workbookViewId="0">
      <selection activeCell="A40" sqref="A40:R4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9" t="s">
        <v>39</v>
      </c>
      <c r="P3" s="199"/>
      <c r="Q3" s="199"/>
      <c r="R3" s="200"/>
    </row>
    <row r="4" spans="1:18" ht="1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1"/>
      <c r="P4" s="201"/>
      <c r="Q4" s="201"/>
      <c r="R4" s="200"/>
    </row>
    <row r="5" spans="1:18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1"/>
      <c r="P5" s="201"/>
      <c r="Q5" s="201"/>
      <c r="R5" s="200"/>
    </row>
    <row r="6" spans="1:18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9"/>
      <c r="P6" s="199"/>
      <c r="Q6" s="199"/>
      <c r="R6" s="200"/>
    </row>
    <row r="7" spans="1:18" ht="15.7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01"/>
      <c r="P7" s="201"/>
      <c r="Q7" s="201"/>
      <c r="R7" s="200"/>
    </row>
    <row r="8" spans="1:18" ht="23.25" x14ac:dyDescent="0.35">
      <c r="A8" s="202" t="s">
        <v>2</v>
      </c>
      <c r="B8" s="203"/>
      <c r="C8" s="203"/>
      <c r="D8" s="203"/>
      <c r="E8" s="141">
        <f>'Missouri Cover'!$BP$2</f>
        <v>2025</v>
      </c>
      <c r="F8" s="374" t="s">
        <v>40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6"/>
    </row>
    <row r="9" spans="1:18" ht="18" customHeight="1" x14ac:dyDescent="0.25">
      <c r="A9" s="190" t="s">
        <v>3</v>
      </c>
      <c r="B9" s="191"/>
      <c r="C9" s="191"/>
      <c r="D9" s="191"/>
      <c r="E9" s="191"/>
      <c r="F9" s="191"/>
      <c r="G9" s="192"/>
      <c r="H9" s="192"/>
      <c r="I9" s="191"/>
      <c r="J9" s="191"/>
      <c r="K9" s="191"/>
      <c r="L9" s="193"/>
      <c r="M9" s="194" t="s">
        <v>4</v>
      </c>
      <c r="N9" s="172"/>
      <c r="O9" s="172"/>
      <c r="P9" s="172"/>
      <c r="Q9" s="172"/>
      <c r="R9" s="173"/>
    </row>
    <row r="10" spans="1:18" s="114" customFormat="1" ht="30" customHeight="1" x14ac:dyDescent="0.25">
      <c r="A10" s="361" t="str">
        <f>IF('Missouri Cover'!$H$38="","",'Missouri Cover'!$H$38)</f>
        <v/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3"/>
      <c r="M10" s="210" t="str">
        <f>'Missouri Cover'!$AM$38</f>
        <v/>
      </c>
      <c r="N10" s="211"/>
      <c r="O10" s="211"/>
      <c r="P10" s="211"/>
      <c r="Q10" s="211"/>
      <c r="R10" s="212"/>
    </row>
    <row r="11" spans="1:18" ht="18" customHeight="1" x14ac:dyDescent="0.25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5"/>
    </row>
    <row r="12" spans="1:18" ht="69" customHeight="1" x14ac:dyDescent="0.25">
      <c r="A12" s="142" t="s">
        <v>133</v>
      </c>
      <c r="B12" s="364" t="s">
        <v>41</v>
      </c>
      <c r="C12" s="365"/>
      <c r="D12" s="365"/>
      <c r="E12" s="366"/>
      <c r="F12" s="367" t="s">
        <v>42</v>
      </c>
      <c r="G12" s="368"/>
      <c r="H12" s="368"/>
      <c r="I12" s="368"/>
      <c r="J12" s="368"/>
      <c r="K12" s="368"/>
      <c r="L12" s="369"/>
      <c r="M12" s="367" t="s">
        <v>43</v>
      </c>
      <c r="N12" s="370"/>
      <c r="O12" s="370"/>
      <c r="P12" s="371"/>
      <c r="Q12" s="372" t="s">
        <v>44</v>
      </c>
      <c r="R12" s="373"/>
    </row>
    <row r="13" spans="1:18" ht="30" customHeight="1" x14ac:dyDescent="0.25">
      <c r="A13" s="19" t="s">
        <v>45</v>
      </c>
      <c r="B13" s="377"/>
      <c r="C13" s="377"/>
      <c r="D13" s="377"/>
      <c r="E13" s="377"/>
      <c r="F13" s="378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</row>
    <row r="14" spans="1:18" ht="30" customHeight="1" x14ac:dyDescent="0.25">
      <c r="A14" s="19" t="s">
        <v>46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</row>
    <row r="15" spans="1:18" ht="30" customHeight="1" x14ac:dyDescent="0.25">
      <c r="A15" s="19" t="s">
        <v>47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</row>
    <row r="16" spans="1:18" ht="30" customHeight="1" x14ac:dyDescent="0.25">
      <c r="A16" s="19" t="s">
        <v>48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</row>
    <row r="17" spans="1:18" ht="30" customHeight="1" x14ac:dyDescent="0.25">
      <c r="A17" s="19" t="s">
        <v>49</v>
      </c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</row>
    <row r="18" spans="1:18" ht="30" customHeight="1" x14ac:dyDescent="0.25">
      <c r="A18" s="19" t="s">
        <v>50</v>
      </c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</row>
    <row r="19" spans="1:18" ht="30" customHeight="1" x14ac:dyDescent="0.25">
      <c r="A19" s="19" t="s">
        <v>51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</row>
    <row r="20" spans="1:18" ht="30" customHeight="1" x14ac:dyDescent="0.25">
      <c r="A20" s="19" t="s">
        <v>52</v>
      </c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</row>
    <row r="21" spans="1:18" ht="30" customHeight="1" x14ac:dyDescent="0.25">
      <c r="A21" s="19" t="s">
        <v>53</v>
      </c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</row>
    <row r="22" spans="1:18" ht="30" customHeight="1" x14ac:dyDescent="0.25">
      <c r="A22" s="19" t="s">
        <v>54</v>
      </c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</row>
    <row r="23" spans="1:18" ht="30" customHeight="1" x14ac:dyDescent="0.25">
      <c r="A23" s="19" t="s">
        <v>55</v>
      </c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</row>
    <row r="24" spans="1:18" ht="30" customHeight="1" x14ac:dyDescent="0.25">
      <c r="A24" s="19" t="s">
        <v>56</v>
      </c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</row>
    <row r="25" spans="1:18" ht="30" customHeight="1" x14ac:dyDescent="0.25">
      <c r="A25" s="19" t="s">
        <v>57</v>
      </c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</row>
    <row r="26" spans="1:18" ht="30" customHeight="1" x14ac:dyDescent="0.25">
      <c r="A26" s="19" t="s">
        <v>58</v>
      </c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</row>
    <row r="27" spans="1:18" ht="30" customHeight="1" x14ac:dyDescent="0.25">
      <c r="A27" s="19" t="s">
        <v>59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</row>
    <row r="28" spans="1:18" ht="30" customHeight="1" x14ac:dyDescent="0.25">
      <c r="A28" s="19" t="s">
        <v>60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</row>
    <row r="29" spans="1:18" ht="30" customHeight="1" x14ac:dyDescent="0.25">
      <c r="A29" s="19" t="s">
        <v>61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</row>
    <row r="30" spans="1:18" ht="30" customHeight="1" x14ac:dyDescent="0.25">
      <c r="A30" s="19" t="s">
        <v>62</v>
      </c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</row>
    <row r="31" spans="1:18" ht="30" customHeight="1" x14ac:dyDescent="0.25">
      <c r="A31" s="19" t="s">
        <v>63</v>
      </c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</row>
    <row r="32" spans="1:18" ht="30" customHeight="1" x14ac:dyDescent="0.25">
      <c r="A32" s="19" t="s">
        <v>64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</row>
    <row r="33" spans="1:18" ht="30" customHeight="1" x14ac:dyDescent="0.25">
      <c r="A33" s="19" t="s">
        <v>65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</row>
    <row r="34" spans="1:18" ht="30" customHeight="1" x14ac:dyDescent="0.25">
      <c r="A34" s="19" t="s">
        <v>66</v>
      </c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</row>
    <row r="35" spans="1:18" ht="30" customHeight="1" x14ac:dyDescent="0.25">
      <c r="A35" s="19" t="s">
        <v>67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</row>
    <row r="36" spans="1:18" ht="30" customHeight="1" x14ac:dyDescent="0.25">
      <c r="A36" s="19" t="s">
        <v>68</v>
      </c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</row>
    <row r="37" spans="1:18" ht="30" customHeight="1" x14ac:dyDescent="0.25">
      <c r="A37" s="19" t="s">
        <v>69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</row>
    <row r="38" spans="1:18" ht="10.9" customHeight="1" x14ac:dyDescent="0.25">
      <c r="A38" s="384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6"/>
    </row>
    <row r="39" spans="1:18" ht="14.45" customHeight="1" x14ac:dyDescent="0.25">
      <c r="A39" s="323">
        <f>'Schedule 1'!A45:B45</f>
        <v>45292</v>
      </c>
      <c r="B39" s="324"/>
      <c r="C39" s="325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11" t="s">
        <v>70</v>
      </c>
    </row>
    <row r="40" spans="1:18" ht="5.45" customHeight="1" x14ac:dyDescent="0.25">
      <c r="A40" s="379"/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</row>
    <row r="41" spans="1:18" ht="15" hidden="1" customHeight="1" x14ac:dyDescent="0.25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1"/>
    </row>
    <row r="42" spans="1:18" ht="21" hidden="1" customHeight="1" x14ac:dyDescent="0.25">
      <c r="A42" s="383"/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</row>
    <row r="43" spans="1:18" ht="21" hidden="1" customHeight="1" x14ac:dyDescent="0.25">
      <c r="A43" s="383"/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</row>
    <row r="44" spans="1:18" ht="21" hidden="1" customHeight="1" x14ac:dyDescent="0.25">
      <c r="A44" s="383"/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</row>
    <row r="45" spans="1:18" ht="21" hidden="1" customHeight="1" x14ac:dyDescent="0.25">
      <c r="A45" s="383"/>
      <c r="B45" s="383"/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40:R40"/>
    <mergeCell ref="A41:Q45"/>
    <mergeCell ref="R41:R45"/>
    <mergeCell ref="B37:E37"/>
    <mergeCell ref="F37:L37"/>
    <mergeCell ref="M37:P37"/>
    <mergeCell ref="Q37:R37"/>
    <mergeCell ref="A38:R38"/>
    <mergeCell ref="A39:B39"/>
    <mergeCell ref="C39:Q39"/>
    <mergeCell ref="B35:E35"/>
    <mergeCell ref="F35:L35"/>
    <mergeCell ref="M35:P35"/>
    <mergeCell ref="Q35:R35"/>
    <mergeCell ref="B36:E36"/>
    <mergeCell ref="F36:L36"/>
    <mergeCell ref="M36:P36"/>
    <mergeCell ref="Q36:R36"/>
    <mergeCell ref="B33:E33"/>
    <mergeCell ref="F33:L33"/>
    <mergeCell ref="M33:P33"/>
    <mergeCell ref="Q33:R33"/>
    <mergeCell ref="B34:E34"/>
    <mergeCell ref="F34:L34"/>
    <mergeCell ref="M34:P34"/>
    <mergeCell ref="Q34:R34"/>
    <mergeCell ref="B31:E31"/>
    <mergeCell ref="F31:L31"/>
    <mergeCell ref="M31:P31"/>
    <mergeCell ref="Q31:R31"/>
    <mergeCell ref="B32:E32"/>
    <mergeCell ref="F32:L32"/>
    <mergeCell ref="M32:P32"/>
    <mergeCell ref="Q32:R32"/>
    <mergeCell ref="B29:E29"/>
    <mergeCell ref="F29:L29"/>
    <mergeCell ref="M29:P29"/>
    <mergeCell ref="Q29:R29"/>
    <mergeCell ref="B30:E30"/>
    <mergeCell ref="F30:L30"/>
    <mergeCell ref="M30:P30"/>
    <mergeCell ref="Q30:R30"/>
    <mergeCell ref="B27:E27"/>
    <mergeCell ref="F27:L27"/>
    <mergeCell ref="M27:P27"/>
    <mergeCell ref="Q27:R27"/>
    <mergeCell ref="B28:E28"/>
    <mergeCell ref="F28:L28"/>
    <mergeCell ref="M28:P28"/>
    <mergeCell ref="Q28:R28"/>
    <mergeCell ref="B25:E25"/>
    <mergeCell ref="F25:L25"/>
    <mergeCell ref="M25:P25"/>
    <mergeCell ref="Q25:R25"/>
    <mergeCell ref="B26:E26"/>
    <mergeCell ref="F26:L26"/>
    <mergeCell ref="M26:P26"/>
    <mergeCell ref="Q26:R26"/>
    <mergeCell ref="B23:E23"/>
    <mergeCell ref="F23:L23"/>
    <mergeCell ref="M23:P23"/>
    <mergeCell ref="Q23:R23"/>
    <mergeCell ref="B24:E24"/>
    <mergeCell ref="F24:L24"/>
    <mergeCell ref="M24:P24"/>
    <mergeCell ref="Q24:R24"/>
    <mergeCell ref="B21:E21"/>
    <mergeCell ref="F21:L21"/>
    <mergeCell ref="M21:P21"/>
    <mergeCell ref="Q21:R21"/>
    <mergeCell ref="B22:E22"/>
    <mergeCell ref="F22:L22"/>
    <mergeCell ref="M22:P22"/>
    <mergeCell ref="Q22:R22"/>
    <mergeCell ref="B19:E19"/>
    <mergeCell ref="F19:L19"/>
    <mergeCell ref="M19:P19"/>
    <mergeCell ref="Q19:R19"/>
    <mergeCell ref="B20:E20"/>
    <mergeCell ref="F20:L20"/>
    <mergeCell ref="M20:P20"/>
    <mergeCell ref="Q20:R20"/>
    <mergeCell ref="B17:E17"/>
    <mergeCell ref="F17:L17"/>
    <mergeCell ref="M17:P17"/>
    <mergeCell ref="Q17:R17"/>
    <mergeCell ref="B18:E18"/>
    <mergeCell ref="F18:L18"/>
    <mergeCell ref="M18:P18"/>
    <mergeCell ref="Q18:R18"/>
    <mergeCell ref="B15:E15"/>
    <mergeCell ref="F15:L15"/>
    <mergeCell ref="M15:P15"/>
    <mergeCell ref="Q15:R15"/>
    <mergeCell ref="B16:E16"/>
    <mergeCell ref="F16:L16"/>
    <mergeCell ref="M16:P16"/>
    <mergeCell ref="Q16:R16"/>
    <mergeCell ref="B13:E13"/>
    <mergeCell ref="F13:L13"/>
    <mergeCell ref="M13:P13"/>
    <mergeCell ref="Q13:R13"/>
    <mergeCell ref="B14:E14"/>
    <mergeCell ref="F14:L14"/>
    <mergeCell ref="M14:P14"/>
    <mergeCell ref="Q14:R14"/>
    <mergeCell ref="A10:L10"/>
    <mergeCell ref="M10:R10"/>
    <mergeCell ref="A11:R11"/>
    <mergeCell ref="B12:E12"/>
    <mergeCell ref="F12:L12"/>
    <mergeCell ref="M12:P12"/>
    <mergeCell ref="Q12:R12"/>
    <mergeCell ref="E2:N7"/>
    <mergeCell ref="O3:R5"/>
    <mergeCell ref="O6:R7"/>
    <mergeCell ref="A8:D8"/>
    <mergeCell ref="F8:R8"/>
    <mergeCell ref="A9:L9"/>
    <mergeCell ref="M9:R9"/>
  </mergeCells>
  <printOptions horizontalCentered="1"/>
  <pageMargins left="0.4" right="0.4" top="0.4" bottom="0.4" header="0" footer="0"/>
  <pageSetup scale="72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1"/>
  <sheetViews>
    <sheetView showGridLines="0" zoomScale="110" zoomScaleNormal="110" workbookViewId="0">
      <selection activeCell="M23" sqref="M23:R23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.85546875" customWidth="1"/>
    <col min="18" max="18" width="15.7109375" customWidth="1"/>
    <col min="19" max="19" width="1.42578125" customWidth="1"/>
  </cols>
  <sheetData>
    <row r="1" spans="1:18" x14ac:dyDescent="0.25"/>
    <row r="2" spans="1:18" ht="20.25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87" t="s">
        <v>71</v>
      </c>
      <c r="P3" s="199"/>
      <c r="Q3" s="199"/>
      <c r="R3" s="200"/>
    </row>
    <row r="4" spans="1:18" ht="1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1"/>
      <c r="P4" s="201"/>
      <c r="Q4" s="201"/>
      <c r="R4" s="200"/>
    </row>
    <row r="5" spans="1:18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1"/>
      <c r="P5" s="201"/>
      <c r="Q5" s="201"/>
      <c r="R5" s="200"/>
    </row>
    <row r="6" spans="1:18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9"/>
      <c r="P6" s="199"/>
      <c r="Q6" s="199"/>
      <c r="R6" s="200"/>
    </row>
    <row r="7" spans="1:18" ht="15.7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01"/>
      <c r="P7" s="201"/>
      <c r="Q7" s="201"/>
      <c r="R7" s="200"/>
    </row>
    <row r="8" spans="1:18" ht="23.25" x14ac:dyDescent="0.35">
      <c r="A8" s="202" t="s">
        <v>2</v>
      </c>
      <c r="B8" s="203"/>
      <c r="C8" s="203"/>
      <c r="D8" s="203"/>
      <c r="E8" s="141">
        <f>'Missouri Cover'!$BP$2</f>
        <v>2025</v>
      </c>
      <c r="F8" s="374" t="s">
        <v>274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6"/>
    </row>
    <row r="9" spans="1:18" ht="18" customHeight="1" x14ac:dyDescent="0.25">
      <c r="A9" s="190" t="s">
        <v>3</v>
      </c>
      <c r="B9" s="191"/>
      <c r="C9" s="191"/>
      <c r="D9" s="191"/>
      <c r="E9" s="191"/>
      <c r="F9" s="191"/>
      <c r="G9" s="192"/>
      <c r="H9" s="192"/>
      <c r="I9" s="191"/>
      <c r="J9" s="191"/>
      <c r="K9" s="191"/>
      <c r="L9" s="193"/>
      <c r="M9" s="194" t="s">
        <v>4</v>
      </c>
      <c r="N9" s="172"/>
      <c r="O9" s="172"/>
      <c r="P9" s="172"/>
      <c r="Q9" s="172"/>
      <c r="R9" s="173"/>
    </row>
    <row r="10" spans="1:18" s="114" customFormat="1" ht="30" customHeight="1" x14ac:dyDescent="0.25">
      <c r="A10" s="361" t="str">
        <f>IF('Missouri Cover'!$H$38="","",'Missouri Cover'!$H$38)</f>
        <v/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3"/>
      <c r="M10" s="210" t="str">
        <f>'Missouri Cover'!$AM$38</f>
        <v/>
      </c>
      <c r="N10" s="211"/>
      <c r="O10" s="211"/>
      <c r="P10" s="211"/>
      <c r="Q10" s="211"/>
      <c r="R10" s="212"/>
    </row>
    <row r="11" spans="1:18" ht="18" customHeight="1" x14ac:dyDescent="0.25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5"/>
    </row>
    <row r="12" spans="1:18" ht="30" customHeight="1" x14ac:dyDescent="0.25">
      <c r="A12" s="20" t="s">
        <v>72</v>
      </c>
      <c r="B12" s="389" t="s">
        <v>73</v>
      </c>
      <c r="C12" s="390"/>
      <c r="D12" s="389" t="s">
        <v>74</v>
      </c>
      <c r="E12" s="389"/>
      <c r="F12" s="389"/>
      <c r="G12" s="389"/>
      <c r="H12" s="389"/>
      <c r="I12" s="389"/>
      <c r="J12" s="389"/>
      <c r="K12" s="389"/>
      <c r="L12" s="390"/>
      <c r="M12" s="389" t="s">
        <v>75</v>
      </c>
      <c r="N12" s="389"/>
      <c r="O12" s="389"/>
      <c r="P12" s="389"/>
      <c r="Q12" s="389"/>
      <c r="R12" s="390"/>
    </row>
    <row r="13" spans="1:18" ht="30" customHeight="1" x14ac:dyDescent="0.25">
      <c r="A13" s="21">
        <v>1</v>
      </c>
      <c r="B13" s="388"/>
      <c r="C13" s="388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</row>
    <row r="14" spans="1:18" ht="30" customHeight="1" x14ac:dyDescent="0.25">
      <c r="A14" s="21">
        <v>2</v>
      </c>
      <c r="B14" s="388"/>
      <c r="C14" s="388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</row>
    <row r="15" spans="1:18" ht="30" customHeight="1" x14ac:dyDescent="0.25">
      <c r="A15" s="21">
        <v>3</v>
      </c>
      <c r="B15" s="388"/>
      <c r="C15" s="388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</row>
    <row r="16" spans="1:18" ht="30" customHeight="1" x14ac:dyDescent="0.25">
      <c r="A16" s="21">
        <v>4</v>
      </c>
      <c r="B16" s="388"/>
      <c r="C16" s="388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</row>
    <row r="17" spans="1:18" ht="30" customHeight="1" x14ac:dyDescent="0.25">
      <c r="A17" s="21">
        <v>5</v>
      </c>
      <c r="B17" s="388"/>
      <c r="C17" s="388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</row>
    <row r="18" spans="1:18" ht="9" customHeight="1" x14ac:dyDescent="0.25">
      <c r="A18" s="391"/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3"/>
    </row>
    <row r="19" spans="1:18" ht="30" customHeight="1" x14ac:dyDescent="0.25">
      <c r="A19" s="20" t="s">
        <v>72</v>
      </c>
      <c r="B19" s="389" t="s">
        <v>73</v>
      </c>
      <c r="C19" s="390"/>
      <c r="D19" s="389" t="s">
        <v>76</v>
      </c>
      <c r="E19" s="389"/>
      <c r="F19" s="389"/>
      <c r="G19" s="389"/>
      <c r="H19" s="389"/>
      <c r="I19" s="389"/>
      <c r="J19" s="389"/>
      <c r="K19" s="389"/>
      <c r="L19" s="390"/>
      <c r="M19" s="389" t="s">
        <v>75</v>
      </c>
      <c r="N19" s="389"/>
      <c r="O19" s="389"/>
      <c r="P19" s="389"/>
      <c r="Q19" s="389"/>
      <c r="R19" s="390"/>
    </row>
    <row r="20" spans="1:18" ht="30" customHeight="1" x14ac:dyDescent="0.25">
      <c r="A20" s="21">
        <v>1</v>
      </c>
      <c r="B20" s="388"/>
      <c r="C20" s="388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</row>
    <row r="21" spans="1:18" ht="30" customHeight="1" x14ac:dyDescent="0.25">
      <c r="A21" s="21">
        <v>2</v>
      </c>
      <c r="B21" s="388"/>
      <c r="C21" s="388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</row>
    <row r="22" spans="1:18" ht="30" customHeight="1" x14ac:dyDescent="0.25">
      <c r="A22" s="21">
        <v>3</v>
      </c>
      <c r="B22" s="388"/>
      <c r="C22" s="388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</row>
    <row r="23" spans="1:18" ht="30" customHeight="1" x14ac:dyDescent="0.25">
      <c r="A23" s="21">
        <v>4</v>
      </c>
      <c r="B23" s="388"/>
      <c r="C23" s="388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</row>
    <row r="24" spans="1:18" ht="30" customHeight="1" x14ac:dyDescent="0.25">
      <c r="A24" s="21">
        <v>5</v>
      </c>
      <c r="B24" s="388"/>
      <c r="C24" s="388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</row>
    <row r="25" spans="1:18" ht="9" customHeight="1" x14ac:dyDescent="0.25">
      <c r="A25" s="391"/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3"/>
    </row>
    <row r="26" spans="1:18" ht="30" customHeight="1" x14ac:dyDescent="0.25">
      <c r="A26" s="20" t="s">
        <v>72</v>
      </c>
      <c r="B26" s="389" t="s">
        <v>73</v>
      </c>
      <c r="C26" s="390"/>
      <c r="D26" s="389" t="s">
        <v>77</v>
      </c>
      <c r="E26" s="389"/>
      <c r="F26" s="389"/>
      <c r="G26" s="389"/>
      <c r="H26" s="389"/>
      <c r="I26" s="389"/>
      <c r="J26" s="389"/>
      <c r="K26" s="389"/>
      <c r="L26" s="390"/>
      <c r="M26" s="389" t="s">
        <v>75</v>
      </c>
      <c r="N26" s="389"/>
      <c r="O26" s="389"/>
      <c r="P26" s="389"/>
      <c r="Q26" s="389"/>
      <c r="R26" s="390"/>
    </row>
    <row r="27" spans="1:18" ht="30" customHeight="1" x14ac:dyDescent="0.25">
      <c r="A27" s="21">
        <v>1</v>
      </c>
      <c r="B27" s="388"/>
      <c r="C27" s="388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</row>
    <row r="28" spans="1:18" ht="30" customHeight="1" x14ac:dyDescent="0.25">
      <c r="A28" s="21">
        <v>2</v>
      </c>
      <c r="B28" s="388"/>
      <c r="C28" s="388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</row>
    <row r="29" spans="1:18" ht="30" customHeight="1" x14ac:dyDescent="0.25">
      <c r="A29" s="21">
        <v>3</v>
      </c>
      <c r="B29" s="388"/>
      <c r="C29" s="388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</row>
    <row r="30" spans="1:18" ht="30" customHeight="1" x14ac:dyDescent="0.25">
      <c r="A30" s="21">
        <v>4</v>
      </c>
      <c r="B30" s="388"/>
      <c r="C30" s="388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</row>
    <row r="31" spans="1:18" ht="30" customHeight="1" x14ac:dyDescent="0.25">
      <c r="A31" s="21">
        <v>5</v>
      </c>
      <c r="B31" s="388"/>
      <c r="C31" s="388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</row>
    <row r="32" spans="1:18" ht="9" customHeight="1" x14ac:dyDescent="0.25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22"/>
    </row>
    <row r="33" spans="1:18" ht="30" customHeight="1" x14ac:dyDescent="0.25">
      <c r="A33" s="20" t="s">
        <v>72</v>
      </c>
      <c r="B33" s="394" t="s">
        <v>73</v>
      </c>
      <c r="C33" s="390"/>
      <c r="D33" s="394" t="s">
        <v>78</v>
      </c>
      <c r="E33" s="389"/>
      <c r="F33" s="389"/>
      <c r="G33" s="389"/>
      <c r="H33" s="389"/>
      <c r="I33" s="389"/>
      <c r="J33" s="389"/>
      <c r="K33" s="389"/>
      <c r="L33" s="390"/>
      <c r="M33" s="389" t="s">
        <v>75</v>
      </c>
      <c r="N33" s="389"/>
      <c r="O33" s="389"/>
      <c r="P33" s="389"/>
      <c r="Q33" s="389"/>
      <c r="R33" s="390"/>
    </row>
    <row r="34" spans="1:18" ht="30" customHeight="1" x14ac:dyDescent="0.25">
      <c r="A34" s="21">
        <v>1</v>
      </c>
      <c r="B34" s="388"/>
      <c r="C34" s="388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</row>
    <row r="35" spans="1:18" ht="30" customHeight="1" x14ac:dyDescent="0.25">
      <c r="A35" s="21">
        <v>2</v>
      </c>
      <c r="B35" s="388"/>
      <c r="C35" s="388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</row>
    <row r="36" spans="1:18" ht="30" customHeight="1" x14ac:dyDescent="0.25">
      <c r="A36" s="21">
        <v>3</v>
      </c>
      <c r="B36" s="388"/>
      <c r="C36" s="388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</row>
    <row r="37" spans="1:18" ht="30" customHeight="1" x14ac:dyDescent="0.25">
      <c r="A37" s="21">
        <v>4</v>
      </c>
      <c r="B37" s="388"/>
      <c r="C37" s="388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</row>
    <row r="38" spans="1:18" ht="30" customHeight="1" x14ac:dyDescent="0.25">
      <c r="A38" s="21">
        <v>5</v>
      </c>
      <c r="B38" s="388"/>
      <c r="C38" s="388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</row>
    <row r="39" spans="1:18" ht="15" customHeight="1" x14ac:dyDescent="0.25">
      <c r="A39" s="384"/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6"/>
    </row>
    <row r="40" spans="1:18" ht="26.25" customHeight="1" x14ac:dyDescent="0.25">
      <c r="A40" s="395">
        <v>44927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23" t="s">
        <v>79</v>
      </c>
    </row>
    <row r="41" spans="1:18" ht="20.25" x14ac:dyDescent="0.25">
      <c r="A41" s="1"/>
      <c r="B41" s="2"/>
      <c r="C41" s="2"/>
      <c r="D41" s="2"/>
      <c r="E41" s="195" t="s">
        <v>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3"/>
      <c r="P41" s="3"/>
      <c r="Q41" s="3"/>
      <c r="R41" s="4"/>
    </row>
    <row r="42" spans="1:18" ht="22.5" customHeight="1" x14ac:dyDescent="0.25">
      <c r="A42" s="5"/>
      <c r="B42" s="6"/>
      <c r="C42" s="6"/>
      <c r="D42" s="6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387" t="s">
        <v>80</v>
      </c>
      <c r="P42" s="199"/>
      <c r="Q42" s="199"/>
      <c r="R42" s="200"/>
    </row>
    <row r="43" spans="1:18" ht="15" customHeight="1" x14ac:dyDescent="0.25">
      <c r="A43" s="5"/>
      <c r="B43" s="6"/>
      <c r="C43" s="6"/>
      <c r="D43" s="6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201"/>
      <c r="P43" s="201"/>
      <c r="Q43" s="201"/>
      <c r="R43" s="200"/>
    </row>
    <row r="44" spans="1:18" ht="15" customHeight="1" x14ac:dyDescent="0.25">
      <c r="A44" s="5"/>
      <c r="B44" s="6"/>
      <c r="C44" s="6"/>
      <c r="D44" s="6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201"/>
      <c r="P44" s="201"/>
      <c r="Q44" s="201"/>
      <c r="R44" s="200"/>
    </row>
    <row r="45" spans="1:18" ht="15" customHeight="1" x14ac:dyDescent="0.25">
      <c r="A45" s="5"/>
      <c r="B45" s="6"/>
      <c r="C45" s="7" t="s">
        <v>1</v>
      </c>
      <c r="D45" s="8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9"/>
      <c r="P45" s="199"/>
      <c r="Q45" s="199"/>
      <c r="R45" s="200"/>
    </row>
    <row r="46" spans="1:18" ht="15.75" customHeight="1" x14ac:dyDescent="0.25">
      <c r="A46" s="5"/>
      <c r="B46" s="9"/>
      <c r="C46" s="9"/>
      <c r="D46" s="9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201"/>
      <c r="P46" s="201"/>
      <c r="Q46" s="201"/>
      <c r="R46" s="200"/>
    </row>
    <row r="47" spans="1:18" ht="23.25" x14ac:dyDescent="0.35">
      <c r="A47" s="202" t="s">
        <v>2</v>
      </c>
      <c r="B47" s="203"/>
      <c r="C47" s="203"/>
      <c r="D47" s="203"/>
      <c r="E47" s="10">
        <f>E8</f>
        <v>2025</v>
      </c>
      <c r="F47" s="374" t="s">
        <v>274</v>
      </c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6"/>
    </row>
    <row r="48" spans="1:18" ht="18" customHeight="1" x14ac:dyDescent="0.25">
      <c r="A48" s="190" t="s">
        <v>3</v>
      </c>
      <c r="B48" s="191"/>
      <c r="C48" s="191"/>
      <c r="D48" s="191"/>
      <c r="E48" s="191"/>
      <c r="F48" s="191"/>
      <c r="G48" s="192"/>
      <c r="H48" s="192"/>
      <c r="I48" s="191"/>
      <c r="J48" s="191"/>
      <c r="K48" s="191"/>
      <c r="L48" s="193"/>
      <c r="M48" s="194" t="s">
        <v>4</v>
      </c>
      <c r="N48" s="172"/>
      <c r="O48" s="172"/>
      <c r="P48" s="172"/>
      <c r="Q48" s="172"/>
      <c r="R48" s="173"/>
    </row>
    <row r="49" spans="1:20" ht="30" customHeight="1" x14ac:dyDescent="0.25">
      <c r="A49" s="361" t="str">
        <f>A10</f>
        <v/>
      </c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3"/>
      <c r="M49" s="210" t="str">
        <f>M10</f>
        <v/>
      </c>
      <c r="N49" s="246"/>
      <c r="O49" s="246"/>
      <c r="P49" s="246"/>
      <c r="Q49" s="246"/>
      <c r="R49" s="247"/>
    </row>
    <row r="50" spans="1:20" ht="18" customHeight="1" x14ac:dyDescent="0.25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5"/>
    </row>
    <row r="51" spans="1:20" ht="30" customHeight="1" x14ac:dyDescent="0.25">
      <c r="A51" s="394" t="s">
        <v>81</v>
      </c>
      <c r="B51" s="389"/>
      <c r="C51" s="389"/>
      <c r="D51" s="389"/>
      <c r="E51" s="390"/>
      <c r="F51" s="389" t="s">
        <v>82</v>
      </c>
      <c r="G51" s="389"/>
      <c r="H51" s="389"/>
      <c r="I51" s="389"/>
      <c r="J51" s="389"/>
      <c r="K51" s="389"/>
      <c r="L51" s="390"/>
      <c r="M51" s="389" t="s">
        <v>83</v>
      </c>
      <c r="N51" s="389"/>
      <c r="O51" s="389"/>
      <c r="P51" s="390"/>
      <c r="Q51" s="389" t="s">
        <v>84</v>
      </c>
      <c r="R51" s="390"/>
    </row>
    <row r="52" spans="1:20" ht="30" customHeight="1" x14ac:dyDescent="0.25">
      <c r="A52" s="397" t="s">
        <v>85</v>
      </c>
      <c r="B52" s="398"/>
      <c r="C52" s="398"/>
      <c r="D52" s="398"/>
      <c r="E52" s="398"/>
      <c r="F52" s="399" t="s">
        <v>86</v>
      </c>
      <c r="G52" s="400"/>
      <c r="H52" s="400"/>
      <c r="I52" s="400"/>
      <c r="J52" s="400"/>
      <c r="K52" s="400"/>
      <c r="L52" s="400"/>
      <c r="M52" s="377"/>
      <c r="N52" s="377"/>
      <c r="O52" s="377"/>
      <c r="P52" s="377"/>
      <c r="Q52" s="377"/>
      <c r="R52" s="377"/>
    </row>
    <row r="53" spans="1:20" ht="30" customHeight="1" x14ac:dyDescent="0.25">
      <c r="A53" s="411" t="s">
        <v>87</v>
      </c>
      <c r="B53" s="412"/>
      <c r="C53" s="412"/>
      <c r="D53" s="412"/>
      <c r="E53" s="412"/>
      <c r="F53" s="413" t="s">
        <v>88</v>
      </c>
      <c r="G53" s="414"/>
      <c r="H53" s="414"/>
      <c r="I53" s="414"/>
      <c r="J53" s="414"/>
      <c r="K53" s="414"/>
      <c r="L53" s="415"/>
      <c r="M53" s="416"/>
      <c r="N53" s="416"/>
      <c r="O53" s="416"/>
      <c r="P53" s="416"/>
      <c r="Q53" s="416"/>
      <c r="R53" s="416"/>
    </row>
    <row r="54" spans="1:20" ht="30" customHeight="1" x14ac:dyDescent="0.25">
      <c r="A54" s="401" t="s">
        <v>89</v>
      </c>
      <c r="B54" s="402"/>
      <c r="C54" s="402"/>
      <c r="D54" s="402"/>
      <c r="E54" s="402"/>
      <c r="F54" s="417"/>
      <c r="G54" s="404"/>
      <c r="H54" s="404"/>
      <c r="I54" s="404"/>
      <c r="J54" s="404"/>
      <c r="K54" s="404"/>
      <c r="L54" s="404"/>
      <c r="M54" s="377"/>
      <c r="N54" s="377"/>
      <c r="O54" s="377"/>
      <c r="P54" s="377"/>
      <c r="Q54" s="377"/>
      <c r="R54" s="377"/>
    </row>
    <row r="55" spans="1:20" ht="30" customHeight="1" x14ac:dyDescent="0.25">
      <c r="A55" s="401" t="s">
        <v>90</v>
      </c>
      <c r="B55" s="402"/>
      <c r="C55" s="402"/>
      <c r="D55" s="402"/>
      <c r="E55" s="402"/>
      <c r="F55" s="403"/>
      <c r="G55" s="404"/>
      <c r="H55" s="404"/>
      <c r="I55" s="404"/>
      <c r="J55" s="404"/>
      <c r="K55" s="404"/>
      <c r="L55" s="404"/>
      <c r="M55" s="377"/>
      <c r="N55" s="377"/>
      <c r="O55" s="377"/>
      <c r="P55" s="377"/>
      <c r="Q55" s="377"/>
      <c r="R55" s="377"/>
    </row>
    <row r="56" spans="1:20" ht="30" customHeight="1" x14ac:dyDescent="0.25">
      <c r="A56" s="405" t="s">
        <v>91</v>
      </c>
      <c r="B56" s="406"/>
      <c r="C56" s="406"/>
      <c r="D56" s="406"/>
      <c r="E56" s="407"/>
      <c r="F56" s="399" t="s">
        <v>92</v>
      </c>
      <c r="G56" s="400"/>
      <c r="H56" s="400"/>
      <c r="I56" s="400"/>
      <c r="J56" s="400"/>
      <c r="K56" s="400"/>
      <c r="L56" s="400"/>
      <c r="M56" s="408"/>
      <c r="N56" s="409"/>
      <c r="O56" s="409"/>
      <c r="P56" s="410"/>
      <c r="Q56" s="377"/>
      <c r="R56" s="377"/>
    </row>
    <row r="57" spans="1:20" ht="30" customHeight="1" x14ac:dyDescent="0.25">
      <c r="A57" s="421" t="s">
        <v>93</v>
      </c>
      <c r="B57" s="422"/>
      <c r="C57" s="422"/>
      <c r="D57" s="422"/>
      <c r="E57" s="423"/>
      <c r="F57" s="424" t="s">
        <v>94</v>
      </c>
      <c r="G57" s="425"/>
      <c r="H57" s="425"/>
      <c r="I57" s="425"/>
      <c r="J57" s="425"/>
      <c r="K57" s="425"/>
      <c r="L57" s="426"/>
      <c r="M57" s="377"/>
      <c r="N57" s="377"/>
      <c r="O57" s="377"/>
      <c r="P57" s="377"/>
      <c r="Q57" s="377"/>
      <c r="R57" s="377"/>
      <c r="S57" s="24"/>
      <c r="T57" s="24"/>
    </row>
    <row r="58" spans="1:20" ht="30" customHeight="1" x14ac:dyDescent="0.25">
      <c r="A58" s="405" t="s">
        <v>95</v>
      </c>
      <c r="B58" s="406"/>
      <c r="C58" s="406"/>
      <c r="D58" s="406"/>
      <c r="E58" s="407"/>
      <c r="F58" s="417" t="s">
        <v>96</v>
      </c>
      <c r="G58" s="427"/>
      <c r="H58" s="427"/>
      <c r="I58" s="427"/>
      <c r="J58" s="427"/>
      <c r="K58" s="427"/>
      <c r="L58" s="427"/>
      <c r="M58" s="377"/>
      <c r="N58" s="377"/>
      <c r="O58" s="377"/>
      <c r="P58" s="377"/>
      <c r="Q58" s="377"/>
      <c r="R58" s="377"/>
    </row>
    <row r="59" spans="1:20" ht="30" customHeight="1" x14ac:dyDescent="0.25">
      <c r="A59" s="405" t="s">
        <v>97</v>
      </c>
      <c r="B59" s="418"/>
      <c r="C59" s="418"/>
      <c r="D59" s="418"/>
      <c r="E59" s="419"/>
      <c r="F59" s="420" t="s">
        <v>98</v>
      </c>
      <c r="G59" s="271"/>
      <c r="H59" s="271"/>
      <c r="I59" s="271"/>
      <c r="J59" s="271"/>
      <c r="K59" s="271"/>
      <c r="L59" s="272"/>
      <c r="M59" s="377"/>
      <c r="N59" s="377"/>
      <c r="O59" s="377"/>
      <c r="P59" s="377"/>
      <c r="Q59" s="377"/>
      <c r="R59" s="377"/>
    </row>
    <row r="60" spans="1:20" ht="30" customHeight="1" x14ac:dyDescent="0.25">
      <c r="A60" s="405" t="s">
        <v>99</v>
      </c>
      <c r="B60" s="406"/>
      <c r="C60" s="406"/>
      <c r="D60" s="406"/>
      <c r="E60" s="407"/>
      <c r="F60" s="417" t="s">
        <v>100</v>
      </c>
      <c r="G60" s="404"/>
      <c r="H60" s="404"/>
      <c r="I60" s="404"/>
      <c r="J60" s="404"/>
      <c r="K60" s="404"/>
      <c r="L60" s="404"/>
      <c r="M60" s="416">
        <f>M52+M53+M56+M57+M58+M59</f>
        <v>0</v>
      </c>
      <c r="N60" s="416"/>
      <c r="O60" s="416"/>
      <c r="P60" s="416"/>
      <c r="Q60" s="416">
        <f>Q52+Q53+Q56+Q57+Q58+Q59</f>
        <v>0</v>
      </c>
      <c r="R60" s="416"/>
    </row>
    <row r="61" spans="1:20" ht="45" customHeight="1" x14ac:dyDescent="0.25">
      <c r="A61" s="429" t="s">
        <v>101</v>
      </c>
      <c r="B61" s="430"/>
      <c r="C61" s="430"/>
      <c r="D61" s="430"/>
      <c r="E61" s="431"/>
      <c r="F61" s="432" t="s">
        <v>98</v>
      </c>
      <c r="G61" s="175"/>
      <c r="H61" s="175"/>
      <c r="I61" s="175"/>
      <c r="J61" s="175"/>
      <c r="K61" s="175"/>
      <c r="L61" s="176"/>
      <c r="M61" s="377"/>
      <c r="N61" s="377"/>
      <c r="O61" s="377"/>
      <c r="P61" s="377"/>
      <c r="Q61" s="377"/>
      <c r="R61" s="377"/>
    </row>
    <row r="62" spans="1:20" ht="30" customHeight="1" x14ac:dyDescent="0.25">
      <c r="A62" s="421" t="s">
        <v>102</v>
      </c>
      <c r="B62" s="422"/>
      <c r="C62" s="422"/>
      <c r="D62" s="422"/>
      <c r="E62" s="423"/>
      <c r="F62" s="420" t="s">
        <v>103</v>
      </c>
      <c r="G62" s="271"/>
      <c r="H62" s="271"/>
      <c r="I62" s="271"/>
      <c r="J62" s="271"/>
      <c r="K62" s="271"/>
      <c r="L62" s="271"/>
      <c r="M62" s="416">
        <f>M60-M61</f>
        <v>0</v>
      </c>
      <c r="N62" s="416"/>
      <c r="O62" s="416"/>
      <c r="P62" s="416"/>
      <c r="Q62" s="416">
        <f>Q60-Q61</f>
        <v>0</v>
      </c>
      <c r="R62" s="416"/>
    </row>
    <row r="63" spans="1:20" ht="30" customHeight="1" x14ac:dyDescent="0.25">
      <c r="A63" s="394" t="s">
        <v>104</v>
      </c>
      <c r="B63" s="389"/>
      <c r="C63" s="389"/>
      <c r="D63" s="389"/>
      <c r="E63" s="389"/>
      <c r="F63" s="389"/>
      <c r="G63" s="389"/>
      <c r="H63" s="389"/>
      <c r="I63" s="389"/>
      <c r="J63" s="389"/>
      <c r="K63" s="389"/>
      <c r="L63" s="389"/>
      <c r="M63" s="394" t="s">
        <v>105</v>
      </c>
      <c r="N63" s="389"/>
      <c r="O63" s="389"/>
      <c r="P63" s="390"/>
      <c r="Q63" s="389" t="s">
        <v>84</v>
      </c>
      <c r="R63" s="390"/>
    </row>
    <row r="64" spans="1:20" ht="30" customHeight="1" x14ac:dyDescent="0.25">
      <c r="A64" s="421" t="s">
        <v>106</v>
      </c>
      <c r="B64" s="428"/>
      <c r="C64" s="428"/>
      <c r="D64" s="428"/>
      <c r="E64" s="428"/>
      <c r="F64" s="428"/>
      <c r="G64" s="428"/>
      <c r="H64" s="428"/>
      <c r="I64" s="428"/>
      <c r="J64" s="428"/>
      <c r="K64" s="428"/>
      <c r="L64" s="428"/>
      <c r="M64" s="377"/>
      <c r="N64" s="377"/>
      <c r="O64" s="377"/>
      <c r="P64" s="377"/>
      <c r="Q64" s="377"/>
      <c r="R64" s="377"/>
    </row>
    <row r="65" spans="1:20" ht="30" customHeight="1" x14ac:dyDescent="0.25">
      <c r="A65" s="421" t="s">
        <v>107</v>
      </c>
      <c r="B65" s="428"/>
      <c r="C65" s="428"/>
      <c r="D65" s="428"/>
      <c r="E65" s="428"/>
      <c r="F65" s="428"/>
      <c r="G65" s="428"/>
      <c r="H65" s="428"/>
      <c r="I65" s="428"/>
      <c r="J65" s="428"/>
      <c r="K65" s="428"/>
      <c r="L65" s="428"/>
      <c r="M65" s="377"/>
      <c r="N65" s="377"/>
      <c r="O65" s="377"/>
      <c r="P65" s="377"/>
      <c r="Q65" s="377"/>
      <c r="R65" s="377"/>
      <c r="S65" s="24"/>
      <c r="T65" s="24"/>
    </row>
    <row r="66" spans="1:20" ht="30" customHeight="1" x14ac:dyDescent="0.25">
      <c r="A66" s="421" t="s">
        <v>108</v>
      </c>
      <c r="B66" s="428"/>
      <c r="C66" s="428"/>
      <c r="D66" s="428"/>
      <c r="E66" s="428"/>
      <c r="F66" s="428"/>
      <c r="G66" s="428"/>
      <c r="H66" s="428"/>
      <c r="I66" s="428"/>
      <c r="J66" s="428"/>
      <c r="K66" s="428"/>
      <c r="L66" s="428"/>
      <c r="M66" s="377"/>
      <c r="N66" s="377"/>
      <c r="O66" s="377"/>
      <c r="P66" s="377"/>
      <c r="Q66" s="377"/>
      <c r="R66" s="377"/>
    </row>
    <row r="67" spans="1:20" ht="30" customHeight="1" x14ac:dyDescent="0.25">
      <c r="A67" s="421" t="s">
        <v>109</v>
      </c>
      <c r="B67" s="428"/>
      <c r="C67" s="428"/>
      <c r="D67" s="428"/>
      <c r="E67" s="428"/>
      <c r="F67" s="428"/>
      <c r="G67" s="428"/>
      <c r="H67" s="428"/>
      <c r="I67" s="428"/>
      <c r="J67" s="428"/>
      <c r="K67" s="428"/>
      <c r="L67" s="428"/>
      <c r="M67" s="377"/>
      <c r="N67" s="377"/>
      <c r="O67" s="377"/>
      <c r="P67" s="377"/>
      <c r="Q67" s="377"/>
      <c r="R67" s="377"/>
    </row>
    <row r="68" spans="1:20" ht="30" customHeight="1" x14ac:dyDescent="0.25">
      <c r="A68" s="421" t="s">
        <v>110</v>
      </c>
      <c r="B68" s="428"/>
      <c r="C68" s="428"/>
      <c r="D68" s="428"/>
      <c r="E68" s="428"/>
      <c r="F68" s="428"/>
      <c r="G68" s="428"/>
      <c r="H68" s="428"/>
      <c r="I68" s="428"/>
      <c r="J68" s="428"/>
      <c r="K68" s="428"/>
      <c r="L68" s="428"/>
      <c r="M68" s="377"/>
      <c r="N68" s="377"/>
      <c r="O68" s="377"/>
      <c r="P68" s="377"/>
      <c r="Q68" s="377"/>
      <c r="R68" s="377"/>
      <c r="S68" s="25"/>
      <c r="T68" s="25"/>
    </row>
    <row r="69" spans="1:20" ht="30" customHeight="1" x14ac:dyDescent="0.25">
      <c r="A69" s="421" t="s">
        <v>111</v>
      </c>
      <c r="B69" s="428"/>
      <c r="C69" s="428"/>
      <c r="D69" s="428"/>
      <c r="E69" s="428"/>
      <c r="F69" s="428"/>
      <c r="G69" s="428"/>
      <c r="H69" s="428"/>
      <c r="I69" s="428"/>
      <c r="J69" s="428"/>
      <c r="K69" s="428"/>
      <c r="L69" s="428"/>
      <c r="M69" s="377"/>
      <c r="N69" s="377"/>
      <c r="O69" s="377"/>
      <c r="P69" s="377"/>
      <c r="Q69" s="377"/>
      <c r="R69" s="377"/>
    </row>
    <row r="70" spans="1:20" ht="30" customHeight="1" x14ac:dyDescent="0.25">
      <c r="A70" s="435" t="s">
        <v>112</v>
      </c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7"/>
      <c r="M70" s="394" t="s">
        <v>113</v>
      </c>
      <c r="N70" s="389"/>
      <c r="O70" s="389"/>
      <c r="P70" s="390"/>
      <c r="Q70" s="389" t="s">
        <v>114</v>
      </c>
      <c r="R70" s="390"/>
    </row>
    <row r="71" spans="1:20" ht="30" customHeight="1" x14ac:dyDescent="0.25">
      <c r="A71" s="405" t="s">
        <v>115</v>
      </c>
      <c r="B71" s="422"/>
      <c r="C71" s="422"/>
      <c r="D71" s="422"/>
      <c r="E71" s="422"/>
      <c r="F71" s="422"/>
      <c r="G71" s="422"/>
      <c r="H71" s="422"/>
      <c r="I71" s="422"/>
      <c r="J71" s="422"/>
      <c r="K71" s="422"/>
      <c r="L71" s="423"/>
      <c r="M71" s="377"/>
      <c r="N71" s="377"/>
      <c r="O71" s="377"/>
      <c r="P71" s="377"/>
      <c r="Q71" s="377"/>
      <c r="R71" s="377"/>
    </row>
    <row r="72" spans="1:20" ht="30" customHeight="1" x14ac:dyDescent="0.25">
      <c r="A72" s="421" t="s">
        <v>116</v>
      </c>
      <c r="B72" s="422"/>
      <c r="C72" s="422"/>
      <c r="D72" s="422"/>
      <c r="E72" s="422"/>
      <c r="F72" s="422"/>
      <c r="G72" s="422"/>
      <c r="H72" s="422"/>
      <c r="I72" s="422"/>
      <c r="J72" s="422"/>
      <c r="K72" s="422"/>
      <c r="L72" s="423"/>
      <c r="M72" s="377"/>
      <c r="N72" s="377"/>
      <c r="O72" s="377"/>
      <c r="P72" s="377"/>
      <c r="Q72" s="377"/>
      <c r="R72" s="377"/>
    </row>
    <row r="73" spans="1:20" ht="11.45" customHeight="1" x14ac:dyDescent="0.25">
      <c r="A73" s="384"/>
      <c r="B73" s="385"/>
      <c r="C73" s="385"/>
      <c r="D73" s="385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6"/>
    </row>
    <row r="74" spans="1:20" ht="26.45" customHeight="1" x14ac:dyDescent="0.25">
      <c r="A74" s="433">
        <f>'Schedule 1'!A45:B45</f>
        <v>45292</v>
      </c>
      <c r="B74" s="434"/>
      <c r="C74" s="434"/>
      <c r="D74" s="434"/>
      <c r="E74" s="434"/>
      <c r="F74" s="434"/>
      <c r="G74" s="434"/>
      <c r="H74" s="434"/>
      <c r="I74" s="434"/>
      <c r="J74" s="434"/>
      <c r="K74" s="434"/>
      <c r="L74" s="434"/>
      <c r="M74" s="434"/>
      <c r="N74" s="434"/>
      <c r="O74" s="434"/>
      <c r="P74" s="434"/>
      <c r="Q74" s="434"/>
      <c r="R74" s="26" t="s">
        <v>117</v>
      </c>
    </row>
    <row r="75" spans="1:20" ht="6.6" customHeight="1" x14ac:dyDescent="0.25">
      <c r="A75" s="27"/>
      <c r="B75" s="27"/>
      <c r="C75" s="27"/>
      <c r="D75" s="27"/>
      <c r="E75" s="28"/>
      <c r="F75" s="28"/>
      <c r="G75" s="28"/>
      <c r="H75" s="28"/>
      <c r="I75" s="28"/>
      <c r="J75" s="28"/>
      <c r="K75" s="28"/>
      <c r="L75" s="28"/>
      <c r="M75" s="29"/>
      <c r="N75" s="29"/>
      <c r="O75" s="29"/>
      <c r="P75" s="29"/>
      <c r="Q75" s="29"/>
      <c r="R75" s="30"/>
    </row>
    <row r="76" spans="1:20" ht="31.5" hidden="1" x14ac:dyDescent="0.25">
      <c r="A76" s="27"/>
      <c r="B76" s="27"/>
      <c r="C76" s="27"/>
      <c r="D76" s="27"/>
      <c r="E76" s="28"/>
      <c r="F76" s="28"/>
      <c r="G76" s="28"/>
      <c r="H76" s="28"/>
      <c r="I76" s="28"/>
      <c r="J76" s="28"/>
      <c r="K76" s="28"/>
      <c r="L76" s="28"/>
      <c r="M76" s="29"/>
      <c r="N76" s="29"/>
      <c r="O76" s="29"/>
      <c r="P76" s="29"/>
      <c r="Q76" s="29"/>
      <c r="R76" s="30"/>
    </row>
    <row r="77" spans="1:20" ht="18" hidden="1" customHeight="1" x14ac:dyDescent="0.25">
      <c r="A77" s="27"/>
      <c r="B77" s="27"/>
      <c r="C77" s="27"/>
      <c r="D77" s="27"/>
      <c r="E77" s="31"/>
      <c r="F77" s="32"/>
      <c r="G77" s="32"/>
      <c r="H77" s="32"/>
      <c r="I77" s="32"/>
      <c r="J77" s="32"/>
      <c r="K77" s="32"/>
      <c r="L77" s="32"/>
      <c r="M77" s="32"/>
      <c r="N77" s="32"/>
      <c r="O77" s="33"/>
      <c r="P77" s="33"/>
      <c r="Q77" s="33"/>
      <c r="R77" s="33"/>
    </row>
    <row r="78" spans="1:20" ht="18" hidden="1" customHeight="1" x14ac:dyDescent="0.25">
      <c r="A78" s="27"/>
      <c r="B78" s="27"/>
      <c r="C78" s="27"/>
      <c r="D78" s="27"/>
      <c r="E78" s="34"/>
      <c r="F78" s="35"/>
      <c r="G78" s="35"/>
      <c r="H78" s="35"/>
      <c r="I78" s="35"/>
      <c r="J78" s="35"/>
      <c r="K78" s="35"/>
      <c r="L78" s="35"/>
      <c r="M78" s="35"/>
      <c r="N78" s="35"/>
      <c r="O78" s="33"/>
      <c r="P78" s="33"/>
      <c r="Q78" s="33"/>
      <c r="R78" s="33"/>
    </row>
    <row r="79" spans="1:20" s="39" customFormat="1" ht="9" hidden="1" customHeight="1" x14ac:dyDescent="0.3">
      <c r="A79" s="27"/>
      <c r="B79" s="27"/>
      <c r="C79" s="27"/>
      <c r="D79" s="27"/>
      <c r="E79" s="36"/>
      <c r="F79" s="37"/>
      <c r="G79" s="37"/>
      <c r="H79" s="37"/>
      <c r="I79" s="38"/>
      <c r="J79" s="38"/>
      <c r="K79" s="38"/>
      <c r="L79" s="38"/>
      <c r="M79" s="38"/>
      <c r="N79" s="38"/>
      <c r="O79" s="38"/>
      <c r="P79" s="38"/>
      <c r="Q79" s="38"/>
      <c r="R79" s="27"/>
    </row>
    <row r="80" spans="1:20" ht="33" hidden="1" customHeight="1" x14ac:dyDescent="0.35">
      <c r="A80" s="27"/>
      <c r="B80" s="27"/>
      <c r="C80" s="27"/>
      <c r="D80" s="27"/>
      <c r="E80" s="40"/>
      <c r="F80" s="30"/>
      <c r="G80" s="41"/>
      <c r="H80" s="41"/>
      <c r="I80" s="42"/>
      <c r="J80" s="43"/>
      <c r="K80" s="43"/>
      <c r="L80" s="43"/>
      <c r="M80" s="43"/>
      <c r="N80" s="43"/>
      <c r="O80" s="43"/>
      <c r="P80" s="43"/>
      <c r="Q80" s="43"/>
      <c r="R80" s="44"/>
    </row>
    <row r="81" spans="1:18" ht="18.75" hidden="1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46"/>
      <c r="R81" s="46"/>
    </row>
    <row r="82" spans="1:18" ht="30" hidden="1" customHeight="1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8"/>
      <c r="O82" s="48"/>
      <c r="P82" s="49"/>
      <c r="Q82" s="49"/>
      <c r="R82" s="49"/>
    </row>
    <row r="83" spans="1:18" ht="30" hidden="1" customHeight="1" x14ac:dyDescent="0.25">
      <c r="A83" s="4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ht="30" hidden="1" customHeight="1" x14ac:dyDescent="0.25">
      <c r="A84" s="50"/>
      <c r="B84" s="51"/>
      <c r="C84" s="52"/>
      <c r="D84" s="53"/>
      <c r="E84" s="54"/>
      <c r="F84" s="54"/>
      <c r="G84" s="54"/>
      <c r="H84" s="54"/>
      <c r="I84" s="55"/>
      <c r="J84" s="56"/>
      <c r="K84" s="56"/>
      <c r="L84" s="56"/>
      <c r="M84" s="57"/>
      <c r="N84" s="58"/>
      <c r="O84" s="58"/>
      <c r="P84" s="58"/>
      <c r="Q84" s="58"/>
      <c r="R84" s="58"/>
    </row>
    <row r="85" spans="1:18" ht="30" hidden="1" customHeight="1" x14ac:dyDescent="0.25">
      <c r="A85" s="59"/>
      <c r="B85" s="52"/>
      <c r="C85" s="52"/>
      <c r="D85" s="54"/>
      <c r="E85" s="54"/>
      <c r="F85" s="54"/>
      <c r="G85" s="54"/>
      <c r="H85" s="54"/>
      <c r="I85" s="56"/>
      <c r="J85" s="56"/>
      <c r="K85" s="56"/>
      <c r="L85" s="56"/>
      <c r="M85" s="57"/>
      <c r="N85" s="54"/>
      <c r="O85" s="54"/>
      <c r="P85" s="54"/>
      <c r="Q85" s="60"/>
      <c r="R85" s="54"/>
    </row>
    <row r="86" spans="1:18" ht="30" hidden="1" customHeight="1" x14ac:dyDescent="0.25">
      <c r="A86" s="61"/>
      <c r="B86" s="54"/>
      <c r="C86" s="54"/>
      <c r="D86" s="62"/>
      <c r="E86" s="62"/>
      <c r="F86" s="62"/>
      <c r="G86" s="62"/>
      <c r="H86" s="62"/>
      <c r="I86" s="63"/>
      <c r="J86" s="63"/>
      <c r="K86" s="63"/>
      <c r="L86" s="63"/>
      <c r="M86" s="64"/>
      <c r="N86" s="27"/>
      <c r="O86" s="27"/>
      <c r="P86" s="27"/>
      <c r="Q86" s="65"/>
      <c r="R86" s="66"/>
    </row>
    <row r="87" spans="1:18" ht="30" hidden="1" customHeight="1" x14ac:dyDescent="0.25">
      <c r="A87" s="61"/>
      <c r="B87" s="54"/>
      <c r="C87" s="54"/>
      <c r="D87" s="30"/>
      <c r="E87" s="30"/>
      <c r="F87" s="30"/>
      <c r="G87" s="30"/>
      <c r="H87" s="30"/>
      <c r="I87" s="54"/>
      <c r="J87" s="54"/>
      <c r="K87" s="54"/>
      <c r="L87" s="54"/>
      <c r="M87" s="67"/>
      <c r="N87" s="68"/>
      <c r="O87" s="68"/>
      <c r="P87" s="68"/>
      <c r="Q87" s="69"/>
      <c r="R87" s="68"/>
    </row>
    <row r="88" spans="1:18" ht="30" hidden="1" customHeight="1" x14ac:dyDescent="0.25">
      <c r="A88" s="61"/>
      <c r="B88" s="54"/>
      <c r="C88" s="54"/>
      <c r="D88" s="30"/>
      <c r="E88" s="30"/>
      <c r="F88" s="30"/>
      <c r="G88" s="30"/>
      <c r="H88" s="30"/>
      <c r="I88" s="54"/>
      <c r="J88" s="54"/>
      <c r="K88" s="54"/>
      <c r="L88" s="54"/>
      <c r="M88" s="67"/>
      <c r="N88" s="68"/>
      <c r="O88" s="68"/>
      <c r="P88" s="68"/>
      <c r="Q88" s="69"/>
      <c r="R88" s="68"/>
    </row>
    <row r="89" spans="1:18" ht="30" hidden="1" customHeight="1" x14ac:dyDescent="0.25">
      <c r="A89" s="61"/>
      <c r="B89" s="54"/>
      <c r="C89" s="54"/>
      <c r="D89" s="30"/>
      <c r="E89" s="30"/>
      <c r="F89" s="30"/>
      <c r="G89" s="30"/>
      <c r="H89" s="30"/>
      <c r="I89" s="54"/>
      <c r="J89" s="54"/>
      <c r="K89" s="54"/>
      <c r="L89" s="54"/>
      <c r="M89" s="67"/>
      <c r="N89" s="68"/>
      <c r="O89" s="68"/>
      <c r="P89" s="68"/>
      <c r="Q89" s="69"/>
      <c r="R89" s="68"/>
    </row>
    <row r="90" spans="1:18" ht="30" hidden="1" customHeight="1" x14ac:dyDescent="0.25">
      <c r="A90" s="61"/>
      <c r="B90" s="54"/>
      <c r="C90" s="54"/>
      <c r="D90" s="70"/>
      <c r="E90" s="70"/>
      <c r="F90" s="70"/>
      <c r="G90" s="70"/>
      <c r="H90" s="70"/>
      <c r="I90" s="54"/>
      <c r="J90" s="54"/>
      <c r="K90" s="54"/>
      <c r="L90" s="54"/>
      <c r="M90" s="67"/>
      <c r="N90" s="68"/>
      <c r="O90" s="68"/>
      <c r="P90" s="68"/>
      <c r="Q90" s="69"/>
      <c r="R90" s="68"/>
    </row>
    <row r="91" spans="1:18" ht="30.75" hidden="1" customHeight="1" x14ac:dyDescent="0.25">
      <c r="A91" s="61"/>
      <c r="B91" s="54"/>
      <c r="C91" s="54"/>
      <c r="D91" s="30"/>
      <c r="E91" s="30"/>
      <c r="F91" s="30"/>
      <c r="G91" s="30"/>
      <c r="H91" s="30"/>
      <c r="I91" s="54"/>
      <c r="J91" s="54"/>
      <c r="K91" s="54"/>
      <c r="L91" s="54"/>
      <c r="M91" s="67"/>
      <c r="N91" s="68"/>
      <c r="O91" s="68"/>
      <c r="P91" s="68"/>
      <c r="Q91" s="69"/>
      <c r="R91" s="68"/>
    </row>
    <row r="92" spans="1:18" ht="30" hidden="1" customHeight="1" x14ac:dyDescent="0.25">
      <c r="A92" s="61"/>
      <c r="B92" s="54"/>
      <c r="C92" s="54"/>
      <c r="D92" s="30"/>
      <c r="E92" s="30"/>
      <c r="F92" s="30"/>
      <c r="G92" s="30"/>
      <c r="H92" s="30"/>
      <c r="I92" s="54"/>
      <c r="J92" s="54"/>
      <c r="K92" s="54"/>
      <c r="L92" s="54"/>
      <c r="M92" s="67"/>
      <c r="N92" s="68"/>
      <c r="O92" s="68"/>
      <c r="P92" s="68"/>
      <c r="Q92" s="69"/>
      <c r="R92" s="68"/>
    </row>
    <row r="93" spans="1:18" ht="30" hidden="1" customHeight="1" x14ac:dyDescent="0.25">
      <c r="A93" s="61"/>
      <c r="B93" s="54"/>
      <c r="C93" s="54"/>
      <c r="D93" s="30"/>
      <c r="E93" s="30"/>
      <c r="F93" s="30"/>
      <c r="G93" s="30"/>
      <c r="H93" s="30"/>
      <c r="I93" s="54"/>
      <c r="J93" s="54"/>
      <c r="K93" s="54"/>
      <c r="L93" s="54"/>
      <c r="M93" s="67"/>
      <c r="N93" s="68"/>
      <c r="O93" s="68"/>
      <c r="P93" s="68"/>
      <c r="Q93" s="69"/>
      <c r="R93" s="68"/>
    </row>
    <row r="94" spans="1:18" ht="30" hidden="1" customHeight="1" x14ac:dyDescent="0.25">
      <c r="A94" s="61"/>
      <c r="B94" s="54"/>
      <c r="C94" s="54"/>
      <c r="D94" s="30"/>
      <c r="E94" s="30"/>
      <c r="F94" s="30"/>
      <c r="G94" s="30"/>
      <c r="H94" s="30"/>
      <c r="I94" s="54"/>
      <c r="J94" s="54"/>
      <c r="K94" s="54"/>
      <c r="L94" s="54"/>
      <c r="M94" s="67"/>
      <c r="N94" s="68"/>
      <c r="O94" s="68"/>
      <c r="P94" s="68"/>
      <c r="Q94" s="69"/>
      <c r="R94" s="68"/>
    </row>
    <row r="95" spans="1:18" ht="30" hidden="1" customHeight="1" x14ac:dyDescent="0.25">
      <c r="A95" s="61"/>
      <c r="B95" s="54"/>
      <c r="C95" s="54"/>
      <c r="D95" s="30"/>
      <c r="E95" s="30"/>
      <c r="F95" s="30"/>
      <c r="G95" s="30"/>
      <c r="H95" s="30"/>
      <c r="I95" s="54"/>
      <c r="J95" s="54"/>
      <c r="K95" s="54"/>
      <c r="L95" s="54"/>
      <c r="M95" s="67"/>
      <c r="N95" s="68"/>
      <c r="O95" s="68"/>
      <c r="P95" s="68"/>
      <c r="Q95" s="69"/>
      <c r="R95" s="68"/>
    </row>
    <row r="96" spans="1:18" ht="30" hidden="1" customHeight="1" x14ac:dyDescent="0.25">
      <c r="A96" s="61"/>
      <c r="B96" s="54"/>
      <c r="C96" s="54"/>
      <c r="D96" s="71"/>
      <c r="E96" s="71"/>
      <c r="F96" s="71"/>
      <c r="G96" s="71"/>
      <c r="H96" s="71"/>
      <c r="I96" s="54"/>
      <c r="J96" s="54"/>
      <c r="K96" s="54"/>
      <c r="L96" s="54"/>
      <c r="M96" s="67"/>
      <c r="N96" s="68"/>
      <c r="O96" s="68"/>
      <c r="P96" s="68"/>
      <c r="Q96" s="69"/>
      <c r="R96" s="68"/>
    </row>
    <row r="97" spans="1:18" ht="30" hidden="1" customHeight="1" x14ac:dyDescent="0.25">
      <c r="A97" s="61"/>
      <c r="B97" s="54"/>
      <c r="C97" s="54"/>
      <c r="D97" s="62"/>
      <c r="E97" s="62"/>
      <c r="F97" s="62"/>
      <c r="G97" s="62"/>
      <c r="H97" s="62"/>
      <c r="I97" s="54"/>
      <c r="J97" s="54"/>
      <c r="K97" s="54"/>
      <c r="L97" s="54"/>
      <c r="M97" s="64"/>
      <c r="N97" s="27"/>
      <c r="O97" s="27"/>
      <c r="P97" s="27"/>
      <c r="Q97" s="65"/>
      <c r="R97" s="66"/>
    </row>
    <row r="98" spans="1:18" ht="30" hidden="1" customHeight="1" x14ac:dyDescent="0.25">
      <c r="A98" s="61"/>
      <c r="B98" s="54"/>
      <c r="C98" s="54"/>
      <c r="D98" s="30"/>
      <c r="E98" s="30"/>
      <c r="F98" s="30"/>
      <c r="G98" s="30"/>
      <c r="H98" s="30"/>
      <c r="I98" s="54"/>
      <c r="J98" s="54"/>
      <c r="K98" s="54"/>
      <c r="L98" s="54"/>
      <c r="M98" s="67"/>
      <c r="N98" s="68"/>
      <c r="O98" s="68"/>
      <c r="P98" s="68"/>
      <c r="Q98" s="69"/>
      <c r="R98" s="68"/>
    </row>
    <row r="99" spans="1:18" ht="30.75" hidden="1" customHeight="1" x14ac:dyDescent="0.25">
      <c r="A99" s="61"/>
      <c r="B99" s="54"/>
      <c r="C99" s="54"/>
      <c r="D99" s="30"/>
      <c r="E99" s="30"/>
      <c r="F99" s="30"/>
      <c r="G99" s="30"/>
      <c r="H99" s="30"/>
      <c r="I99" s="54"/>
      <c r="J99" s="54"/>
      <c r="K99" s="54"/>
      <c r="L99" s="54"/>
      <c r="M99" s="67"/>
      <c r="N99" s="68"/>
      <c r="O99" s="68"/>
      <c r="P99" s="68"/>
      <c r="Q99" s="69"/>
      <c r="R99" s="68"/>
    </row>
    <row r="100" spans="1:18" ht="30" hidden="1" customHeight="1" x14ac:dyDescent="0.25">
      <c r="A100" s="61"/>
      <c r="B100" s="54"/>
      <c r="C100" s="54"/>
      <c r="D100" s="30"/>
      <c r="E100" s="30"/>
      <c r="F100" s="30"/>
      <c r="G100" s="30"/>
      <c r="H100" s="30"/>
      <c r="I100" s="54"/>
      <c r="J100" s="54"/>
      <c r="K100" s="54"/>
      <c r="L100" s="54"/>
      <c r="M100" s="67"/>
      <c r="N100" s="68"/>
      <c r="O100" s="68"/>
      <c r="P100" s="68"/>
      <c r="Q100" s="69"/>
      <c r="R100" s="68"/>
    </row>
    <row r="101" spans="1:18" ht="30" hidden="1" customHeight="1" x14ac:dyDescent="0.25">
      <c r="A101" s="61"/>
      <c r="B101" s="54"/>
      <c r="C101" s="54"/>
      <c r="D101" s="30"/>
      <c r="E101" s="30"/>
      <c r="F101" s="30"/>
      <c r="G101" s="30"/>
      <c r="H101" s="30"/>
      <c r="I101" s="54"/>
      <c r="J101" s="54"/>
      <c r="K101" s="54"/>
      <c r="L101" s="54"/>
      <c r="M101" s="67"/>
      <c r="N101" s="68"/>
      <c r="O101" s="68"/>
      <c r="P101" s="68"/>
      <c r="Q101" s="69"/>
      <c r="R101" s="68"/>
    </row>
    <row r="102" spans="1:18" ht="30" hidden="1" customHeight="1" x14ac:dyDescent="0.25">
      <c r="A102" s="61"/>
      <c r="B102" s="54"/>
      <c r="C102" s="54"/>
      <c r="D102" s="30"/>
      <c r="E102" s="30"/>
      <c r="F102" s="30"/>
      <c r="G102" s="30"/>
      <c r="H102" s="30"/>
      <c r="I102" s="54"/>
      <c r="J102" s="54"/>
      <c r="K102" s="54"/>
      <c r="L102" s="54"/>
      <c r="M102" s="67"/>
      <c r="N102" s="68"/>
      <c r="O102" s="68"/>
      <c r="P102" s="68"/>
      <c r="Q102" s="69"/>
      <c r="R102" s="68"/>
    </row>
    <row r="103" spans="1:18" ht="30" hidden="1" customHeight="1" x14ac:dyDescent="0.25">
      <c r="A103" s="61"/>
      <c r="B103" s="54"/>
      <c r="C103" s="54"/>
      <c r="D103" s="30"/>
      <c r="E103" s="30"/>
      <c r="F103" s="30"/>
      <c r="G103" s="30"/>
      <c r="H103" s="30"/>
      <c r="I103" s="54"/>
      <c r="J103" s="54"/>
      <c r="K103" s="54"/>
      <c r="L103" s="54"/>
      <c r="M103" s="67"/>
      <c r="N103" s="68"/>
      <c r="O103" s="68"/>
      <c r="P103" s="68"/>
      <c r="Q103" s="69"/>
      <c r="R103" s="68"/>
    </row>
    <row r="104" spans="1:18" ht="30" hidden="1" customHeight="1" x14ac:dyDescent="0.25">
      <c r="A104" s="61"/>
      <c r="B104" s="54"/>
      <c r="C104" s="54"/>
      <c r="D104" s="30"/>
      <c r="E104" s="30"/>
      <c r="F104" s="30"/>
      <c r="G104" s="30"/>
      <c r="H104" s="30"/>
      <c r="I104" s="54"/>
      <c r="J104" s="54"/>
      <c r="K104" s="54"/>
      <c r="L104" s="54"/>
      <c r="M104" s="67"/>
      <c r="N104" s="68"/>
      <c r="O104" s="68"/>
      <c r="P104" s="68"/>
      <c r="Q104" s="69"/>
      <c r="R104" s="68"/>
    </row>
    <row r="105" spans="1:18" ht="30" hidden="1" customHeight="1" x14ac:dyDescent="0.25">
      <c r="A105" s="61"/>
      <c r="B105" s="54"/>
      <c r="C105" s="54"/>
      <c r="D105" s="30"/>
      <c r="E105" s="30"/>
      <c r="F105" s="30"/>
      <c r="G105" s="30"/>
      <c r="H105" s="30"/>
      <c r="I105" s="54"/>
      <c r="J105" s="54"/>
      <c r="K105" s="54"/>
      <c r="L105" s="54"/>
      <c r="M105" s="67"/>
      <c r="N105" s="68"/>
      <c r="O105" s="68"/>
      <c r="P105" s="68"/>
      <c r="Q105" s="69"/>
      <c r="R105" s="68"/>
    </row>
    <row r="106" spans="1:18" ht="30" hidden="1" customHeight="1" x14ac:dyDescent="0.25">
      <c r="A106" s="61"/>
      <c r="B106" s="54"/>
      <c r="C106" s="54"/>
      <c r="D106" s="30"/>
      <c r="E106" s="30"/>
      <c r="F106" s="30"/>
      <c r="G106" s="30"/>
      <c r="H106" s="30"/>
      <c r="I106" s="54"/>
      <c r="J106" s="54"/>
      <c r="K106" s="54"/>
      <c r="L106" s="54"/>
      <c r="M106" s="67"/>
      <c r="N106" s="68"/>
      <c r="O106" s="68"/>
      <c r="P106" s="68"/>
      <c r="Q106" s="69"/>
      <c r="R106" s="68"/>
    </row>
    <row r="107" spans="1:18" ht="30" hidden="1" customHeight="1" x14ac:dyDescent="0.25">
      <c r="A107" s="61"/>
      <c r="B107" s="54"/>
      <c r="C107" s="54"/>
      <c r="D107" s="30"/>
      <c r="E107" s="30"/>
      <c r="F107" s="30"/>
      <c r="G107" s="30"/>
      <c r="H107" s="30"/>
      <c r="I107" s="54"/>
      <c r="J107" s="54"/>
      <c r="K107" s="54"/>
      <c r="L107" s="54"/>
      <c r="M107" s="67"/>
      <c r="N107" s="68"/>
      <c r="O107" s="68"/>
      <c r="P107" s="68"/>
      <c r="Q107" s="69"/>
      <c r="R107" s="68"/>
    </row>
    <row r="108" spans="1:18" ht="30" hidden="1" customHeight="1" x14ac:dyDescent="0.25">
      <c r="A108" s="61"/>
      <c r="B108" s="54"/>
      <c r="C108" s="54"/>
      <c r="D108" s="70"/>
      <c r="E108" s="70"/>
      <c r="F108" s="70"/>
      <c r="G108" s="70"/>
      <c r="H108" s="70"/>
      <c r="I108" s="54"/>
      <c r="J108" s="54"/>
      <c r="K108" s="54"/>
      <c r="L108" s="54"/>
      <c r="M108" s="67"/>
      <c r="N108" s="68"/>
      <c r="O108" s="68"/>
      <c r="P108" s="68"/>
      <c r="Q108" s="69"/>
      <c r="R108" s="68"/>
    </row>
    <row r="109" spans="1:18" ht="15" hidden="1" customHeight="1" x14ac:dyDescent="0.25">
      <c r="A109" s="61"/>
      <c r="B109" s="54"/>
      <c r="C109" s="54"/>
      <c r="D109" s="30"/>
      <c r="E109" s="30"/>
      <c r="F109" s="30"/>
      <c r="G109" s="30"/>
      <c r="H109" s="30"/>
      <c r="I109" s="54"/>
      <c r="J109" s="54"/>
      <c r="K109" s="54"/>
      <c r="L109" s="54"/>
      <c r="M109" s="67"/>
      <c r="N109" s="68"/>
      <c r="O109" s="68"/>
      <c r="P109" s="68"/>
      <c r="Q109" s="69"/>
      <c r="R109" s="68"/>
    </row>
    <row r="110" spans="1:18" ht="30" hidden="1" customHeight="1" x14ac:dyDescent="0.25">
      <c r="A110" s="61"/>
      <c r="B110" s="54"/>
      <c r="C110" s="54"/>
      <c r="D110" s="30"/>
      <c r="E110" s="30"/>
      <c r="F110" s="30"/>
      <c r="G110" s="30"/>
      <c r="H110" s="30"/>
      <c r="I110" s="54"/>
      <c r="J110" s="54"/>
      <c r="K110" s="54"/>
      <c r="L110" s="54"/>
      <c r="M110" s="67"/>
      <c r="N110" s="68"/>
      <c r="O110" s="68"/>
      <c r="P110" s="68"/>
      <c r="Q110" s="69"/>
      <c r="R110" s="68"/>
    </row>
    <row r="111" spans="1:18" ht="15.75" hidden="1" customHeight="1" x14ac:dyDescent="0.25">
      <c r="A111" s="61"/>
      <c r="B111" s="54"/>
      <c r="C111" s="54"/>
      <c r="D111" s="30"/>
      <c r="E111" s="30"/>
      <c r="F111" s="30"/>
      <c r="G111" s="30"/>
      <c r="H111" s="30"/>
      <c r="I111" s="54"/>
      <c r="J111" s="54"/>
      <c r="K111" s="54"/>
      <c r="L111" s="54"/>
      <c r="M111" s="67"/>
      <c r="N111" s="68"/>
      <c r="O111" s="68"/>
      <c r="P111" s="68"/>
      <c r="Q111" s="69"/>
      <c r="R111" s="68"/>
    </row>
    <row r="112" spans="1:18" ht="15" hidden="1" customHeight="1" x14ac:dyDescent="0.25">
      <c r="A112" s="61"/>
      <c r="B112" s="54"/>
      <c r="C112" s="54"/>
      <c r="D112" s="71"/>
      <c r="E112" s="71"/>
      <c r="F112" s="71"/>
      <c r="G112" s="71"/>
      <c r="H112" s="71"/>
      <c r="I112" s="54"/>
      <c r="J112" s="54"/>
      <c r="K112" s="54"/>
      <c r="L112" s="54"/>
      <c r="M112" s="67"/>
      <c r="N112" s="68"/>
      <c r="O112" s="68"/>
      <c r="P112" s="68"/>
      <c r="Q112" s="69"/>
      <c r="R112" s="68"/>
    </row>
    <row r="113" spans="1:18" ht="23.25" hidden="1" customHeight="1" x14ac:dyDescent="0.25">
      <c r="A113" s="72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</row>
    <row r="114" spans="1:18" ht="15" hidden="1" customHeight="1" x14ac:dyDescent="0.25">
      <c r="A114" s="74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74"/>
    </row>
    <row r="115" spans="1:18" ht="15" hidden="1" customHeight="1" x14ac:dyDescent="0.25">
      <c r="A115" s="27"/>
      <c r="B115" s="27"/>
      <c r="C115" s="27"/>
      <c r="D115" s="27"/>
      <c r="E115" s="28"/>
      <c r="F115" s="28"/>
      <c r="G115" s="28"/>
      <c r="H115" s="28"/>
      <c r="I115" s="28"/>
      <c r="J115" s="28"/>
      <c r="K115" s="28"/>
      <c r="L115" s="28"/>
      <c r="M115" s="29"/>
      <c r="N115" s="29"/>
      <c r="O115" s="29"/>
      <c r="P115" s="29"/>
      <c r="Q115" s="29"/>
      <c r="R115" s="30"/>
    </row>
    <row r="116" spans="1:18" ht="31.5" hidden="1" customHeight="1" x14ac:dyDescent="0.25">
      <c r="A116" s="27"/>
      <c r="B116" s="27"/>
      <c r="C116" s="27"/>
      <c r="D116" s="27"/>
      <c r="E116" s="28"/>
      <c r="F116" s="28"/>
      <c r="G116" s="28"/>
      <c r="H116" s="28"/>
      <c r="I116" s="28"/>
      <c r="J116" s="28"/>
      <c r="K116" s="28"/>
      <c r="L116" s="28"/>
      <c r="M116" s="29"/>
      <c r="N116" s="29"/>
      <c r="O116" s="29"/>
      <c r="P116" s="29"/>
      <c r="Q116" s="29"/>
      <c r="R116" s="30"/>
    </row>
    <row r="117" spans="1:18" ht="23.25" hidden="1" customHeight="1" x14ac:dyDescent="0.25">
      <c r="A117" s="27"/>
      <c r="B117" s="27"/>
      <c r="C117" s="27"/>
      <c r="D117" s="27"/>
      <c r="E117" s="31"/>
      <c r="F117" s="32"/>
      <c r="G117" s="32"/>
      <c r="H117" s="32"/>
      <c r="I117" s="32"/>
      <c r="J117" s="32"/>
      <c r="K117" s="32"/>
      <c r="L117" s="32"/>
      <c r="M117" s="32"/>
      <c r="N117" s="32"/>
      <c r="O117" s="33"/>
      <c r="P117" s="33"/>
      <c r="Q117" s="33"/>
      <c r="R117" s="33"/>
    </row>
    <row r="118" spans="1:18" ht="18" hidden="1" customHeight="1" x14ac:dyDescent="0.25">
      <c r="A118" s="27"/>
      <c r="B118" s="27"/>
      <c r="C118" s="27"/>
      <c r="D118" s="27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/>
      <c r="P118" s="33"/>
      <c r="Q118" s="33"/>
      <c r="R118" s="33"/>
    </row>
    <row r="119" spans="1:18" ht="18" hidden="1" customHeight="1" x14ac:dyDescent="0.25">
      <c r="A119" s="27"/>
      <c r="B119" s="27"/>
      <c r="C119" s="27"/>
      <c r="D119" s="27"/>
      <c r="E119" s="34"/>
      <c r="F119" s="35"/>
      <c r="G119" s="35"/>
      <c r="H119" s="35"/>
      <c r="I119" s="35"/>
      <c r="J119" s="35"/>
      <c r="K119" s="35"/>
      <c r="L119" s="35"/>
      <c r="M119" s="35"/>
      <c r="N119" s="35"/>
      <c r="O119" s="33"/>
      <c r="P119" s="33"/>
      <c r="Q119" s="33"/>
      <c r="R119" s="33"/>
    </row>
    <row r="120" spans="1:18" s="39" customFormat="1" ht="9" hidden="1" customHeight="1" x14ac:dyDescent="0.3">
      <c r="A120" s="27"/>
      <c r="B120" s="27"/>
      <c r="C120" s="27"/>
      <c r="D120" s="27"/>
      <c r="E120" s="36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27"/>
    </row>
    <row r="121" spans="1:18" ht="33" hidden="1" customHeight="1" x14ac:dyDescent="0.35">
      <c r="A121" s="27"/>
      <c r="B121" s="27"/>
      <c r="C121" s="27"/>
      <c r="D121" s="27"/>
      <c r="E121" s="40"/>
      <c r="F121" s="30"/>
      <c r="G121" s="41"/>
      <c r="H121" s="41"/>
      <c r="I121" s="42"/>
      <c r="J121" s="43"/>
      <c r="K121" s="43"/>
      <c r="L121" s="43"/>
      <c r="M121" s="43"/>
      <c r="N121" s="43"/>
      <c r="O121" s="43"/>
      <c r="P121" s="43"/>
      <c r="Q121" s="43"/>
      <c r="R121" s="44"/>
    </row>
    <row r="122" spans="1:18" ht="18.75" hidden="1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6"/>
      <c r="Q122" s="46"/>
      <c r="R122" s="46"/>
    </row>
    <row r="123" spans="1:18" ht="30.75" hidden="1" customHeight="1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8"/>
      <c r="N123" s="48"/>
      <c r="O123" s="48"/>
      <c r="P123" s="49"/>
      <c r="Q123" s="49"/>
      <c r="R123" s="49"/>
    </row>
    <row r="124" spans="1:18" ht="30" hidden="1" customHeight="1" x14ac:dyDescent="0.25">
      <c r="A124" s="4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1:18" ht="30" hidden="1" customHeight="1" x14ac:dyDescent="0.25">
      <c r="A125" s="50"/>
      <c r="B125" s="51"/>
      <c r="C125" s="52"/>
      <c r="D125" s="53"/>
      <c r="E125" s="54"/>
      <c r="F125" s="54"/>
      <c r="G125" s="54"/>
      <c r="H125" s="54"/>
      <c r="I125" s="55"/>
      <c r="J125" s="56"/>
      <c r="K125" s="56"/>
      <c r="L125" s="56"/>
      <c r="M125" s="57"/>
      <c r="N125" s="58"/>
      <c r="O125" s="58"/>
      <c r="P125" s="58"/>
      <c r="Q125" s="58"/>
      <c r="R125" s="58"/>
    </row>
    <row r="126" spans="1:18" ht="30" hidden="1" customHeight="1" x14ac:dyDescent="0.25">
      <c r="A126" s="59"/>
      <c r="B126" s="52"/>
      <c r="C126" s="52"/>
      <c r="D126" s="54"/>
      <c r="E126" s="54"/>
      <c r="F126" s="54"/>
      <c r="G126" s="54"/>
      <c r="H126" s="54"/>
      <c r="I126" s="56"/>
      <c r="J126" s="56"/>
      <c r="K126" s="56"/>
      <c r="L126" s="56"/>
      <c r="M126" s="57"/>
      <c r="N126" s="54"/>
      <c r="O126" s="54"/>
      <c r="P126" s="54"/>
      <c r="Q126" s="60"/>
      <c r="R126" s="54"/>
    </row>
    <row r="127" spans="1:18" ht="30" hidden="1" customHeight="1" x14ac:dyDescent="0.25">
      <c r="A127" s="61"/>
      <c r="B127" s="54"/>
      <c r="C127" s="54"/>
      <c r="D127" s="62"/>
      <c r="E127" s="62"/>
      <c r="F127" s="62"/>
      <c r="G127" s="62"/>
      <c r="H127" s="62"/>
      <c r="I127" s="54"/>
      <c r="J127" s="54"/>
      <c r="K127" s="54"/>
      <c r="L127" s="54"/>
      <c r="M127" s="64"/>
      <c r="N127" s="27"/>
      <c r="O127" s="27"/>
      <c r="P127" s="27"/>
      <c r="Q127" s="65"/>
      <c r="R127" s="66"/>
    </row>
    <row r="128" spans="1:18" ht="30" hidden="1" customHeight="1" x14ac:dyDescent="0.25">
      <c r="A128" s="61"/>
      <c r="B128" s="54"/>
      <c r="C128" s="54"/>
      <c r="D128" s="30"/>
      <c r="E128" s="30"/>
      <c r="F128" s="30"/>
      <c r="G128" s="30"/>
      <c r="H128" s="30"/>
      <c r="I128" s="54"/>
      <c r="J128" s="54"/>
      <c r="K128" s="54"/>
      <c r="L128" s="54"/>
      <c r="M128" s="67"/>
      <c r="N128" s="68"/>
      <c r="O128" s="68"/>
      <c r="P128" s="68"/>
      <c r="Q128" s="69"/>
      <c r="R128" s="68"/>
    </row>
    <row r="129" spans="1:20" ht="30" hidden="1" customHeight="1" x14ac:dyDescent="0.25">
      <c r="A129" s="61"/>
      <c r="B129" s="54"/>
      <c r="C129" s="54"/>
      <c r="D129" s="30"/>
      <c r="E129" s="30"/>
      <c r="F129" s="30"/>
      <c r="G129" s="30"/>
      <c r="H129" s="30"/>
      <c r="I129" s="54"/>
      <c r="J129" s="54"/>
      <c r="K129" s="54"/>
      <c r="L129" s="54"/>
      <c r="M129" s="67"/>
      <c r="N129" s="68"/>
      <c r="O129" s="68"/>
      <c r="P129" s="68"/>
      <c r="Q129" s="69"/>
      <c r="R129" s="68"/>
    </row>
    <row r="130" spans="1:20" ht="30" hidden="1" customHeight="1" x14ac:dyDescent="0.25">
      <c r="A130" s="61"/>
      <c r="B130" s="54"/>
      <c r="C130" s="54"/>
      <c r="D130" s="30"/>
      <c r="E130" s="30"/>
      <c r="F130" s="30"/>
      <c r="G130" s="30"/>
      <c r="H130" s="30"/>
      <c r="I130" s="54"/>
      <c r="J130" s="54"/>
      <c r="K130" s="54"/>
      <c r="L130" s="54"/>
      <c r="M130" s="67"/>
      <c r="N130" s="68"/>
      <c r="O130" s="68"/>
      <c r="P130" s="68"/>
      <c r="Q130" s="69"/>
      <c r="R130" s="68"/>
    </row>
    <row r="131" spans="1:20" ht="30" hidden="1" customHeight="1" x14ac:dyDescent="0.25">
      <c r="A131" s="61"/>
      <c r="B131" s="54"/>
      <c r="C131" s="54"/>
      <c r="D131" s="70"/>
      <c r="E131" s="70"/>
      <c r="F131" s="70"/>
      <c r="G131" s="70"/>
      <c r="H131" s="70"/>
      <c r="I131" s="54"/>
      <c r="J131" s="54"/>
      <c r="K131" s="54"/>
      <c r="L131" s="54"/>
      <c r="M131" s="67"/>
      <c r="N131" s="68"/>
      <c r="O131" s="68"/>
      <c r="P131" s="68"/>
      <c r="Q131" s="69"/>
      <c r="R131" s="68"/>
    </row>
    <row r="132" spans="1:20" ht="30" hidden="1" customHeight="1" x14ac:dyDescent="0.25">
      <c r="A132" s="61"/>
      <c r="B132" s="54"/>
      <c r="C132" s="54"/>
      <c r="D132" s="30"/>
      <c r="E132" s="30"/>
      <c r="F132" s="30"/>
      <c r="G132" s="30"/>
      <c r="H132" s="30"/>
      <c r="I132" s="54"/>
      <c r="J132" s="54"/>
      <c r="K132" s="54"/>
      <c r="L132" s="54"/>
      <c r="M132" s="67"/>
      <c r="N132" s="68"/>
      <c r="O132" s="68"/>
      <c r="P132" s="68"/>
      <c r="Q132" s="69"/>
      <c r="R132" s="68"/>
    </row>
    <row r="133" spans="1:20" ht="30" hidden="1" customHeight="1" x14ac:dyDescent="0.25">
      <c r="A133" s="61"/>
      <c r="B133" s="54"/>
      <c r="C133" s="54"/>
      <c r="D133" s="30"/>
      <c r="E133" s="30"/>
      <c r="F133" s="30"/>
      <c r="G133" s="30"/>
      <c r="H133" s="30"/>
      <c r="I133" s="54"/>
      <c r="J133" s="54"/>
      <c r="K133" s="54"/>
      <c r="L133" s="54"/>
      <c r="M133" s="67"/>
      <c r="N133" s="68"/>
      <c r="O133" s="68"/>
      <c r="P133" s="68"/>
      <c r="Q133" s="69"/>
      <c r="R133" s="68"/>
    </row>
    <row r="134" spans="1:20" ht="30" hidden="1" customHeight="1" x14ac:dyDescent="0.25">
      <c r="A134" s="61"/>
      <c r="B134" s="54"/>
      <c r="C134" s="54"/>
      <c r="D134" s="30"/>
      <c r="E134" s="30"/>
      <c r="F134" s="30"/>
      <c r="G134" s="30"/>
      <c r="H134" s="30"/>
      <c r="I134" s="54"/>
      <c r="J134" s="54"/>
      <c r="K134" s="54"/>
      <c r="L134" s="54"/>
      <c r="M134" s="67"/>
      <c r="N134" s="68"/>
      <c r="O134" s="68"/>
      <c r="P134" s="68"/>
      <c r="Q134" s="69"/>
      <c r="R134" s="68"/>
    </row>
    <row r="135" spans="1:20" ht="30" hidden="1" customHeight="1" x14ac:dyDescent="0.25">
      <c r="A135" s="61"/>
      <c r="B135" s="54"/>
      <c r="C135" s="54"/>
      <c r="D135" s="30"/>
      <c r="E135" s="70"/>
      <c r="F135" s="70"/>
      <c r="G135" s="70"/>
      <c r="H135" s="70"/>
      <c r="I135" s="54"/>
      <c r="J135" s="54"/>
      <c r="K135" s="54"/>
      <c r="L135" s="54"/>
      <c r="M135" s="67"/>
      <c r="N135" s="68"/>
      <c r="O135" s="68"/>
      <c r="P135" s="68"/>
      <c r="Q135" s="69"/>
      <c r="R135" s="68"/>
    </row>
    <row r="136" spans="1:20" ht="30" hidden="1" customHeight="1" x14ac:dyDescent="0.25">
      <c r="A136" s="61"/>
      <c r="B136" s="54"/>
      <c r="C136" s="54"/>
      <c r="D136" s="30"/>
      <c r="E136" s="30"/>
      <c r="F136" s="30"/>
      <c r="G136" s="30"/>
      <c r="H136" s="30"/>
      <c r="I136" s="54"/>
      <c r="J136" s="54"/>
      <c r="K136" s="54"/>
      <c r="L136" s="54"/>
      <c r="M136" s="67"/>
      <c r="N136" s="68"/>
      <c r="O136" s="68"/>
      <c r="P136" s="68"/>
      <c r="Q136" s="69"/>
      <c r="R136" s="68"/>
    </row>
    <row r="137" spans="1:20" ht="30" hidden="1" customHeight="1" x14ac:dyDescent="0.25">
      <c r="A137" s="61"/>
      <c r="B137" s="54"/>
      <c r="C137" s="54"/>
      <c r="D137" s="30"/>
      <c r="E137" s="30"/>
      <c r="F137" s="30"/>
      <c r="G137" s="30"/>
      <c r="H137" s="30"/>
      <c r="I137" s="54"/>
      <c r="J137" s="54"/>
      <c r="K137" s="54"/>
      <c r="L137" s="54"/>
      <c r="M137" s="67"/>
      <c r="N137" s="68"/>
      <c r="O137" s="68"/>
      <c r="P137" s="68"/>
      <c r="Q137" s="69"/>
      <c r="R137" s="68"/>
    </row>
    <row r="138" spans="1:20" ht="30" hidden="1" customHeight="1" x14ac:dyDescent="0.25">
      <c r="A138" s="61"/>
      <c r="B138" s="54"/>
      <c r="C138" s="54"/>
      <c r="D138" s="71"/>
      <c r="E138" s="71"/>
      <c r="F138" s="71"/>
      <c r="G138" s="71"/>
      <c r="H138" s="71"/>
      <c r="I138" s="54"/>
      <c r="J138" s="54"/>
      <c r="K138" s="54"/>
      <c r="L138" s="54"/>
      <c r="M138" s="67"/>
      <c r="N138" s="68"/>
      <c r="O138" s="68"/>
      <c r="P138" s="68"/>
      <c r="Q138" s="69"/>
      <c r="R138" s="68"/>
    </row>
    <row r="139" spans="1:20" ht="60" hidden="1" customHeight="1" x14ac:dyDescent="0.25">
      <c r="A139" s="61"/>
      <c r="B139" s="54"/>
      <c r="C139" s="54"/>
      <c r="D139" s="30"/>
      <c r="E139" s="30"/>
      <c r="F139" s="30"/>
      <c r="G139" s="30"/>
      <c r="H139" s="30"/>
      <c r="I139" s="54"/>
      <c r="J139" s="54"/>
      <c r="K139" s="54"/>
      <c r="L139" s="54"/>
      <c r="M139" s="67"/>
      <c r="N139" s="68"/>
      <c r="O139" s="68"/>
      <c r="P139" s="68"/>
      <c r="Q139" s="69"/>
      <c r="R139" s="68"/>
      <c r="S139" s="25"/>
      <c r="T139" s="25"/>
    </row>
    <row r="140" spans="1:20" ht="60" hidden="1" customHeight="1" x14ac:dyDescent="0.25">
      <c r="A140" s="61"/>
      <c r="B140" s="54"/>
      <c r="C140" s="54"/>
      <c r="D140" s="70"/>
      <c r="E140" s="70"/>
      <c r="F140" s="70"/>
      <c r="G140" s="70"/>
      <c r="H140" s="70"/>
      <c r="I140" s="54"/>
      <c r="J140" s="54"/>
      <c r="K140" s="54"/>
      <c r="L140" s="54"/>
      <c r="M140" s="67"/>
      <c r="N140" s="68"/>
      <c r="O140" s="68"/>
      <c r="P140" s="68"/>
      <c r="Q140" s="69"/>
      <c r="R140" s="68"/>
      <c r="S140" s="24"/>
      <c r="T140" s="24"/>
    </row>
    <row r="141" spans="1:20" ht="15" hidden="1" customHeight="1" x14ac:dyDescent="0.25">
      <c r="A141" s="61"/>
      <c r="B141" s="54"/>
      <c r="C141" s="54"/>
      <c r="D141" s="70"/>
      <c r="E141" s="70"/>
      <c r="F141" s="70"/>
      <c r="G141" s="70"/>
      <c r="H141" s="70"/>
      <c r="I141" s="54"/>
      <c r="J141" s="54"/>
      <c r="K141" s="54"/>
      <c r="L141" s="54"/>
      <c r="M141" s="67"/>
      <c r="N141" s="68"/>
      <c r="O141" s="68"/>
      <c r="P141" s="68"/>
      <c r="Q141" s="69"/>
      <c r="R141" s="68"/>
    </row>
    <row r="142" spans="1:20" ht="30" hidden="1" customHeight="1" x14ac:dyDescent="0.25">
      <c r="A142" s="61"/>
      <c r="B142" s="54"/>
      <c r="C142" s="54"/>
      <c r="D142" s="71"/>
      <c r="E142" s="71"/>
      <c r="F142" s="71"/>
      <c r="G142" s="71"/>
      <c r="H142" s="71"/>
      <c r="I142" s="54"/>
      <c r="J142" s="54"/>
      <c r="K142" s="54"/>
      <c r="L142" s="54"/>
      <c r="M142" s="67"/>
      <c r="N142" s="68"/>
      <c r="O142" s="68"/>
      <c r="P142" s="68"/>
      <c r="Q142" s="69"/>
      <c r="R142" s="68"/>
    </row>
    <row r="143" spans="1:20" ht="19.5" hidden="1" x14ac:dyDescent="0.25">
      <c r="A143" s="61"/>
      <c r="B143" s="54"/>
      <c r="C143" s="54"/>
      <c r="D143" s="71"/>
      <c r="E143" s="71"/>
      <c r="F143" s="71"/>
      <c r="G143" s="71"/>
      <c r="H143" s="71"/>
      <c r="I143" s="75"/>
      <c r="J143" s="54"/>
      <c r="K143" s="54"/>
      <c r="L143" s="54"/>
      <c r="M143" s="67"/>
      <c r="N143" s="68"/>
      <c r="O143" s="68"/>
      <c r="P143" s="68"/>
      <c r="Q143" s="69"/>
      <c r="R143" s="68"/>
    </row>
    <row r="144" spans="1:20" ht="31.5" hidden="1" x14ac:dyDescent="0.25">
      <c r="A144" s="61"/>
      <c r="B144" s="54"/>
      <c r="C144" s="54"/>
      <c r="D144" s="71"/>
      <c r="E144" s="71"/>
      <c r="F144" s="71"/>
      <c r="G144" s="71"/>
      <c r="H144" s="71"/>
      <c r="I144" s="75"/>
      <c r="J144" s="54"/>
      <c r="K144" s="54"/>
      <c r="L144" s="54"/>
      <c r="M144" s="76"/>
      <c r="N144" s="77"/>
      <c r="O144" s="77"/>
      <c r="P144" s="77"/>
      <c r="Q144" s="78"/>
      <c r="R144" s="77"/>
    </row>
    <row r="145" spans="1:18" hidden="1" x14ac:dyDescent="0.25">
      <c r="A145" s="72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</row>
    <row r="146" spans="1:18" hidden="1" x14ac:dyDescent="0.25">
      <c r="A146" s="74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74"/>
    </row>
    <row r="147" spans="1:18" hidden="1" x14ac:dyDescent="0.25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</row>
    <row r="148" spans="1:18" hidden="1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</row>
    <row r="149" spans="1:18" hidden="1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</row>
    <row r="150" spans="1:18" hidden="1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</row>
    <row r="151" spans="1:18" hidden="1" x14ac:dyDescent="0.25"/>
  </sheetData>
  <mergeCells count="177">
    <mergeCell ref="A73:R73"/>
    <mergeCell ref="A74:Q74"/>
    <mergeCell ref="A71:L71"/>
    <mergeCell ref="M71:P71"/>
    <mergeCell ref="Q71:R71"/>
    <mergeCell ref="A72:L72"/>
    <mergeCell ref="M72:P72"/>
    <mergeCell ref="Q72:R72"/>
    <mergeCell ref="A69:L69"/>
    <mergeCell ref="M69:P69"/>
    <mergeCell ref="Q69:R69"/>
    <mergeCell ref="A70:L70"/>
    <mergeCell ref="M70:P70"/>
    <mergeCell ref="Q70:R70"/>
    <mergeCell ref="A67:L67"/>
    <mergeCell ref="M67:P67"/>
    <mergeCell ref="Q67:R67"/>
    <mergeCell ref="A68:L68"/>
    <mergeCell ref="M68:P68"/>
    <mergeCell ref="Q68:R68"/>
    <mergeCell ref="A65:L65"/>
    <mergeCell ref="M65:P65"/>
    <mergeCell ref="Q65:R65"/>
    <mergeCell ref="A66:L66"/>
    <mergeCell ref="M66:P66"/>
    <mergeCell ref="Q66:R66"/>
    <mergeCell ref="A63:L63"/>
    <mergeCell ref="M63:P63"/>
    <mergeCell ref="Q63:R63"/>
    <mergeCell ref="A64:L64"/>
    <mergeCell ref="M64:P64"/>
    <mergeCell ref="Q64:R64"/>
    <mergeCell ref="A61:E61"/>
    <mergeCell ref="F61:L61"/>
    <mergeCell ref="M61:P61"/>
    <mergeCell ref="Q61:R61"/>
    <mergeCell ref="A62:E62"/>
    <mergeCell ref="F62:L62"/>
    <mergeCell ref="M62:P62"/>
    <mergeCell ref="Q62:R62"/>
    <mergeCell ref="A59:E59"/>
    <mergeCell ref="F59:L59"/>
    <mergeCell ref="M59:P59"/>
    <mergeCell ref="Q59:R59"/>
    <mergeCell ref="A60:E60"/>
    <mergeCell ref="F60:L60"/>
    <mergeCell ref="M60:P60"/>
    <mergeCell ref="Q60:R60"/>
    <mergeCell ref="A57:E57"/>
    <mergeCell ref="F57:L57"/>
    <mergeCell ref="M57:P57"/>
    <mergeCell ref="Q57:R57"/>
    <mergeCell ref="A58:E58"/>
    <mergeCell ref="F58:L58"/>
    <mergeCell ref="M58:P58"/>
    <mergeCell ref="Q58:R58"/>
    <mergeCell ref="A55:E55"/>
    <mergeCell ref="F55:L55"/>
    <mergeCell ref="M55:P55"/>
    <mergeCell ref="Q55:R55"/>
    <mergeCell ref="A56:E56"/>
    <mergeCell ref="F56:L56"/>
    <mergeCell ref="M56:P56"/>
    <mergeCell ref="Q56:R56"/>
    <mergeCell ref="A53:E53"/>
    <mergeCell ref="F53:L53"/>
    <mergeCell ref="M53:P53"/>
    <mergeCell ref="Q53:R53"/>
    <mergeCell ref="A54:E54"/>
    <mergeCell ref="F54:L54"/>
    <mergeCell ref="M54:P54"/>
    <mergeCell ref="Q54:R54"/>
    <mergeCell ref="A50:R50"/>
    <mergeCell ref="A51:E51"/>
    <mergeCell ref="F51:L51"/>
    <mergeCell ref="M51:P51"/>
    <mergeCell ref="Q51:R51"/>
    <mergeCell ref="A52:E52"/>
    <mergeCell ref="F52:L52"/>
    <mergeCell ref="M52:P52"/>
    <mergeCell ref="Q52:R52"/>
    <mergeCell ref="A47:D47"/>
    <mergeCell ref="F47:R47"/>
    <mergeCell ref="A48:L48"/>
    <mergeCell ref="M48:R48"/>
    <mergeCell ref="A49:L49"/>
    <mergeCell ref="M49:R49"/>
    <mergeCell ref="B38:C38"/>
    <mergeCell ref="D38:L38"/>
    <mergeCell ref="M38:R38"/>
    <mergeCell ref="A39:R39"/>
    <mergeCell ref="A40:Q40"/>
    <mergeCell ref="E41:N46"/>
    <mergeCell ref="O42:R44"/>
    <mergeCell ref="O45:R46"/>
    <mergeCell ref="B36:C36"/>
    <mergeCell ref="D36:L36"/>
    <mergeCell ref="M36:R36"/>
    <mergeCell ref="B37:C37"/>
    <mergeCell ref="D37:L37"/>
    <mergeCell ref="M37:R37"/>
    <mergeCell ref="B34:C34"/>
    <mergeCell ref="D34:L34"/>
    <mergeCell ref="M34:R34"/>
    <mergeCell ref="B35:C35"/>
    <mergeCell ref="D35:L35"/>
    <mergeCell ref="M35:R35"/>
    <mergeCell ref="B31:C31"/>
    <mergeCell ref="D31:L31"/>
    <mergeCell ref="M31:R31"/>
    <mergeCell ref="A32:Q32"/>
    <mergeCell ref="B33:C33"/>
    <mergeCell ref="D33:L33"/>
    <mergeCell ref="M33:R33"/>
    <mergeCell ref="B29:C29"/>
    <mergeCell ref="D29:L29"/>
    <mergeCell ref="M29:R29"/>
    <mergeCell ref="B30:C30"/>
    <mergeCell ref="D30:L30"/>
    <mergeCell ref="M30:R30"/>
    <mergeCell ref="B27:C27"/>
    <mergeCell ref="D27:L27"/>
    <mergeCell ref="M27:R27"/>
    <mergeCell ref="B28:C28"/>
    <mergeCell ref="D28:L28"/>
    <mergeCell ref="M28:R28"/>
    <mergeCell ref="B24:C24"/>
    <mergeCell ref="D24:L24"/>
    <mergeCell ref="M24:R24"/>
    <mergeCell ref="A25:R25"/>
    <mergeCell ref="B26:C26"/>
    <mergeCell ref="D26:L26"/>
    <mergeCell ref="M26:R26"/>
    <mergeCell ref="B22:C22"/>
    <mergeCell ref="D22:L22"/>
    <mergeCell ref="M22:R22"/>
    <mergeCell ref="B23:C23"/>
    <mergeCell ref="D23:L23"/>
    <mergeCell ref="M23:R23"/>
    <mergeCell ref="B20:C20"/>
    <mergeCell ref="D20:L20"/>
    <mergeCell ref="M20:R20"/>
    <mergeCell ref="B21:C21"/>
    <mergeCell ref="D21:L21"/>
    <mergeCell ref="M21:R21"/>
    <mergeCell ref="B17:C17"/>
    <mergeCell ref="D17:L17"/>
    <mergeCell ref="M17:R17"/>
    <mergeCell ref="A18:R18"/>
    <mergeCell ref="B19:C19"/>
    <mergeCell ref="D19:L19"/>
    <mergeCell ref="M19:R19"/>
    <mergeCell ref="B15:C15"/>
    <mergeCell ref="D15:L15"/>
    <mergeCell ref="M15:R15"/>
    <mergeCell ref="B16:C16"/>
    <mergeCell ref="D16:L16"/>
    <mergeCell ref="M16:R16"/>
    <mergeCell ref="B14:C14"/>
    <mergeCell ref="D14:L14"/>
    <mergeCell ref="M14:R14"/>
    <mergeCell ref="A10:L10"/>
    <mergeCell ref="M10:R10"/>
    <mergeCell ref="A11:R11"/>
    <mergeCell ref="B12:C12"/>
    <mergeCell ref="D12:L12"/>
    <mergeCell ref="M12:R12"/>
    <mergeCell ref="E2:N7"/>
    <mergeCell ref="O3:R5"/>
    <mergeCell ref="O6:R7"/>
    <mergeCell ref="A8:D8"/>
    <mergeCell ref="F8:R8"/>
    <mergeCell ref="A9:L9"/>
    <mergeCell ref="M9:R9"/>
    <mergeCell ref="B13:C13"/>
    <mergeCell ref="D13:L13"/>
    <mergeCell ref="M13:R13"/>
  </mergeCells>
  <conditionalFormatting sqref="M60:R60">
    <cfRule type="cellIs" dxfId="8" priority="2" operator="equal">
      <formula>0</formula>
    </cfRule>
  </conditionalFormatting>
  <conditionalFormatting sqref="M62:R62">
    <cfRule type="cellIs" dxfId="7" priority="1" operator="equal">
      <formula>0</formula>
    </cfRule>
  </conditionalFormatting>
  <dataValidations disablePrompts="1" count="1">
    <dataValidation type="list" allowBlank="1" showInputMessage="1" showErrorMessage="1" sqref="I79 I120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40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9"/>
  <sheetViews>
    <sheetView showGridLines="0" zoomScaleNormal="100" workbookViewId="0">
      <selection activeCell="Q23" sqref="Q23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1" width="3.7109375" customWidth="1"/>
    <col min="12" max="12" width="4.4257812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ht="20.25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87" t="s">
        <v>118</v>
      </c>
      <c r="P3" s="199"/>
      <c r="Q3" s="199"/>
      <c r="R3" s="200"/>
    </row>
    <row r="4" spans="1:18" ht="1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1"/>
      <c r="P4" s="201"/>
      <c r="Q4" s="201"/>
      <c r="R4" s="200"/>
    </row>
    <row r="5" spans="1:18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1"/>
      <c r="P5" s="201"/>
      <c r="Q5" s="201"/>
      <c r="R5" s="200"/>
    </row>
    <row r="6" spans="1:18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9"/>
      <c r="P6" s="199"/>
      <c r="Q6" s="199"/>
      <c r="R6" s="200"/>
    </row>
    <row r="7" spans="1:18" ht="15.7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01"/>
      <c r="P7" s="201"/>
      <c r="Q7" s="201"/>
      <c r="R7" s="200"/>
    </row>
    <row r="8" spans="1:18" ht="23.25" x14ac:dyDescent="0.35">
      <c r="A8" s="202" t="s">
        <v>2</v>
      </c>
      <c r="B8" s="203"/>
      <c r="C8" s="203"/>
      <c r="D8" s="203"/>
      <c r="E8" s="141">
        <f>'Missouri Cover'!$BP$2</f>
        <v>2025</v>
      </c>
      <c r="F8" s="374" t="s">
        <v>119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6"/>
    </row>
    <row r="9" spans="1:18" ht="18" customHeight="1" x14ac:dyDescent="0.25">
      <c r="A9" s="190" t="s">
        <v>3</v>
      </c>
      <c r="B9" s="191"/>
      <c r="C9" s="191"/>
      <c r="D9" s="191"/>
      <c r="E9" s="191"/>
      <c r="F9" s="191"/>
      <c r="G9" s="192"/>
      <c r="H9" s="192"/>
      <c r="I9" s="191"/>
      <c r="J9" s="191"/>
      <c r="K9" s="191"/>
      <c r="L9" s="193"/>
      <c r="M9" s="194" t="s">
        <v>4</v>
      </c>
      <c r="N9" s="172"/>
      <c r="O9" s="172"/>
      <c r="P9" s="172"/>
      <c r="Q9" s="172"/>
      <c r="R9" s="173"/>
    </row>
    <row r="10" spans="1:18" s="114" customFormat="1" ht="30" customHeight="1" x14ac:dyDescent="0.25">
      <c r="A10" s="361" t="str">
        <f>IF('Missouri Cover'!$H$38="","",'Missouri Cover'!$H$38)</f>
        <v/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3"/>
      <c r="M10" s="210" t="str">
        <f>'Missouri Cover'!$AM$38</f>
        <v/>
      </c>
      <c r="N10" s="211"/>
      <c r="O10" s="211"/>
      <c r="P10" s="211"/>
      <c r="Q10" s="211"/>
      <c r="R10" s="212"/>
    </row>
    <row r="11" spans="1:18" ht="18" customHeight="1" x14ac:dyDescent="0.25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5"/>
    </row>
    <row r="12" spans="1:18" ht="60" customHeight="1" x14ac:dyDescent="0.25">
      <c r="A12" s="80" t="s">
        <v>72</v>
      </c>
      <c r="B12" s="438" t="s">
        <v>120</v>
      </c>
      <c r="C12" s="439"/>
      <c r="D12" s="440"/>
      <c r="E12" s="81" t="s">
        <v>121</v>
      </c>
      <c r="F12" s="441" t="s">
        <v>122</v>
      </c>
      <c r="G12" s="371"/>
      <c r="H12" s="442" t="s">
        <v>123</v>
      </c>
      <c r="I12" s="443"/>
      <c r="J12" s="444" t="s">
        <v>124</v>
      </c>
      <c r="K12" s="444"/>
      <c r="L12" s="445"/>
      <c r="M12" s="81" t="s">
        <v>125</v>
      </c>
      <c r="N12" s="442" t="s">
        <v>126</v>
      </c>
      <c r="O12" s="446"/>
      <c r="P12" s="447"/>
      <c r="Q12" s="81" t="s">
        <v>127</v>
      </c>
      <c r="R12" s="81" t="s">
        <v>128</v>
      </c>
    </row>
    <row r="13" spans="1:18" ht="30" customHeight="1" x14ac:dyDescent="0.25">
      <c r="A13" s="82" t="s">
        <v>45</v>
      </c>
      <c r="B13" s="448"/>
      <c r="C13" s="449"/>
      <c r="D13" s="450"/>
      <c r="E13" s="83"/>
      <c r="F13" s="451"/>
      <c r="G13" s="452"/>
      <c r="H13" s="453"/>
      <c r="I13" s="454"/>
      <c r="J13" s="455"/>
      <c r="K13" s="456"/>
      <c r="L13" s="457"/>
      <c r="M13" s="84"/>
      <c r="N13" s="453"/>
      <c r="O13" s="458"/>
      <c r="P13" s="459"/>
      <c r="Q13" s="85"/>
      <c r="R13" s="85"/>
    </row>
    <row r="14" spans="1:18" ht="30" customHeight="1" x14ac:dyDescent="0.25">
      <c r="A14" s="82" t="s">
        <v>46</v>
      </c>
      <c r="B14" s="460"/>
      <c r="C14" s="461"/>
      <c r="D14" s="461"/>
      <c r="E14" s="86"/>
      <c r="F14" s="462"/>
      <c r="G14" s="463"/>
      <c r="H14" s="464"/>
      <c r="I14" s="464"/>
      <c r="J14" s="465"/>
      <c r="K14" s="465"/>
      <c r="L14" s="465"/>
      <c r="M14" s="87"/>
      <c r="N14" s="464"/>
      <c r="O14" s="466"/>
      <c r="P14" s="466"/>
      <c r="Q14" s="88"/>
      <c r="R14" s="88"/>
    </row>
    <row r="15" spans="1:18" ht="30" customHeight="1" x14ac:dyDescent="0.25">
      <c r="A15" s="82" t="s">
        <v>47</v>
      </c>
      <c r="B15" s="460"/>
      <c r="C15" s="461"/>
      <c r="D15" s="461"/>
      <c r="E15" s="86"/>
      <c r="F15" s="462"/>
      <c r="G15" s="463"/>
      <c r="H15" s="464"/>
      <c r="I15" s="464"/>
      <c r="J15" s="465"/>
      <c r="K15" s="465"/>
      <c r="L15" s="465"/>
      <c r="M15" s="87"/>
      <c r="N15" s="464"/>
      <c r="O15" s="466"/>
      <c r="P15" s="466"/>
      <c r="Q15" s="88"/>
      <c r="R15" s="88"/>
    </row>
    <row r="16" spans="1:18" ht="30" customHeight="1" x14ac:dyDescent="0.25">
      <c r="A16" s="82" t="s">
        <v>48</v>
      </c>
      <c r="B16" s="460"/>
      <c r="C16" s="461"/>
      <c r="D16" s="461"/>
      <c r="E16" s="86"/>
      <c r="F16" s="462"/>
      <c r="G16" s="463"/>
      <c r="H16" s="464"/>
      <c r="I16" s="464"/>
      <c r="J16" s="465"/>
      <c r="K16" s="465"/>
      <c r="L16" s="465"/>
      <c r="M16" s="87"/>
      <c r="N16" s="464"/>
      <c r="O16" s="466"/>
      <c r="P16" s="466"/>
      <c r="Q16" s="88"/>
      <c r="R16" s="88"/>
    </row>
    <row r="17" spans="1:18" ht="30" customHeight="1" x14ac:dyDescent="0.25">
      <c r="A17" s="82" t="s">
        <v>49</v>
      </c>
      <c r="B17" s="460"/>
      <c r="C17" s="461"/>
      <c r="D17" s="461"/>
      <c r="E17" s="86"/>
      <c r="F17" s="462"/>
      <c r="G17" s="463"/>
      <c r="H17" s="464"/>
      <c r="I17" s="464"/>
      <c r="J17" s="465"/>
      <c r="K17" s="465"/>
      <c r="L17" s="465"/>
      <c r="M17" s="87"/>
      <c r="N17" s="464"/>
      <c r="O17" s="466"/>
      <c r="P17" s="466"/>
      <c r="Q17" s="88"/>
      <c r="R17" s="88"/>
    </row>
    <row r="18" spans="1:18" ht="30" customHeight="1" x14ac:dyDescent="0.25">
      <c r="A18" s="82" t="s">
        <v>50</v>
      </c>
      <c r="B18" s="460"/>
      <c r="C18" s="461"/>
      <c r="D18" s="461"/>
      <c r="E18" s="86"/>
      <c r="F18" s="462"/>
      <c r="G18" s="463"/>
      <c r="H18" s="464"/>
      <c r="I18" s="464"/>
      <c r="J18" s="465"/>
      <c r="K18" s="465"/>
      <c r="L18" s="465"/>
      <c r="M18" s="87"/>
      <c r="N18" s="464"/>
      <c r="O18" s="466"/>
      <c r="P18" s="466"/>
      <c r="Q18" s="88"/>
      <c r="R18" s="88"/>
    </row>
    <row r="19" spans="1:18" ht="30" customHeight="1" x14ac:dyDescent="0.25">
      <c r="A19" s="82" t="s">
        <v>51</v>
      </c>
      <c r="B19" s="460"/>
      <c r="C19" s="461"/>
      <c r="D19" s="461"/>
      <c r="E19" s="86"/>
      <c r="F19" s="462"/>
      <c r="G19" s="463"/>
      <c r="H19" s="464"/>
      <c r="I19" s="464"/>
      <c r="J19" s="465"/>
      <c r="K19" s="465"/>
      <c r="L19" s="465"/>
      <c r="M19" s="87"/>
      <c r="N19" s="464"/>
      <c r="O19" s="466"/>
      <c r="P19" s="466"/>
      <c r="Q19" s="88"/>
      <c r="R19" s="88"/>
    </row>
    <row r="20" spans="1:18" ht="30" customHeight="1" x14ac:dyDescent="0.25">
      <c r="A20" s="82" t="s">
        <v>52</v>
      </c>
      <c r="B20" s="460"/>
      <c r="C20" s="461"/>
      <c r="D20" s="461"/>
      <c r="E20" s="86"/>
      <c r="F20" s="462"/>
      <c r="G20" s="463"/>
      <c r="H20" s="464"/>
      <c r="I20" s="464"/>
      <c r="J20" s="465"/>
      <c r="K20" s="465"/>
      <c r="L20" s="465"/>
      <c r="M20" s="87"/>
      <c r="N20" s="464"/>
      <c r="O20" s="466"/>
      <c r="P20" s="466"/>
      <c r="Q20" s="88"/>
      <c r="R20" s="88"/>
    </row>
    <row r="21" spans="1:18" ht="30" customHeight="1" x14ac:dyDescent="0.25">
      <c r="A21" s="82" t="s">
        <v>53</v>
      </c>
      <c r="B21" s="460"/>
      <c r="C21" s="461"/>
      <c r="D21" s="461"/>
      <c r="E21" s="86"/>
      <c r="F21" s="462"/>
      <c r="G21" s="463"/>
      <c r="H21" s="464"/>
      <c r="I21" s="464"/>
      <c r="J21" s="465"/>
      <c r="K21" s="465"/>
      <c r="L21" s="465"/>
      <c r="M21" s="87"/>
      <c r="N21" s="464"/>
      <c r="O21" s="466"/>
      <c r="P21" s="466"/>
      <c r="Q21" s="88"/>
      <c r="R21" s="88"/>
    </row>
    <row r="22" spans="1:18" ht="30" customHeight="1" x14ac:dyDescent="0.25">
      <c r="A22" s="82" t="s">
        <v>54</v>
      </c>
      <c r="B22" s="467"/>
      <c r="C22" s="468"/>
      <c r="D22" s="468"/>
      <c r="E22" s="89"/>
      <c r="F22" s="469"/>
      <c r="G22" s="470"/>
      <c r="H22" s="471"/>
      <c r="I22" s="471"/>
      <c r="J22" s="472"/>
      <c r="K22" s="472"/>
      <c r="L22" s="472"/>
      <c r="M22" s="90"/>
      <c r="N22" s="471"/>
      <c r="O22" s="473"/>
      <c r="P22" s="473"/>
      <c r="Q22" s="91"/>
      <c r="R22" s="91"/>
    </row>
    <row r="23" spans="1:18" ht="30" customHeight="1" x14ac:dyDescent="0.25">
      <c r="A23" s="82" t="s">
        <v>55</v>
      </c>
      <c r="B23" s="474" t="s">
        <v>255</v>
      </c>
      <c r="C23" s="475"/>
      <c r="D23" s="476"/>
      <c r="E23" s="92">
        <f>E13+E14+E15+E16+E17+E18+E19+E20+E21+E22</f>
        <v>0</v>
      </c>
      <c r="F23" s="477">
        <f>F13+F14+F15+F16+F17+F18+F19+F20+F21+F22</f>
        <v>0</v>
      </c>
      <c r="G23" s="478"/>
      <c r="H23" s="479"/>
      <c r="I23" s="480"/>
      <c r="J23" s="481">
        <f>J13+J14+J15+J16+J17+J18+J19+J20+J21+J22</f>
        <v>0</v>
      </c>
      <c r="K23" s="481">
        <f>K13+K14+K15+K16+K17+K18+K19+K20+K21+K22</f>
        <v>0</v>
      </c>
      <c r="L23" s="481">
        <f>L13+L14+L15+L16+L17+L18+L19+L20+L21+L22</f>
        <v>0</v>
      </c>
      <c r="M23" s="93"/>
      <c r="N23" s="482"/>
      <c r="O23" s="483"/>
      <c r="P23" s="484"/>
      <c r="Q23" s="92">
        <f>Q13+Q14+Q15+Q16+Q17+Q18+Q19+Q20+Q21+Q22</f>
        <v>0</v>
      </c>
      <c r="R23" s="92">
        <f>R13+R14+R15+R16+R17+R18+R19+R20+R21+R22</f>
        <v>0</v>
      </c>
    </row>
    <row r="24" spans="1:18" ht="60" customHeight="1" x14ac:dyDescent="0.25">
      <c r="A24" s="80" t="s">
        <v>72</v>
      </c>
      <c r="B24" s="438" t="s">
        <v>129</v>
      </c>
      <c r="C24" s="439"/>
      <c r="D24" s="440"/>
      <c r="E24" s="94" t="s">
        <v>121</v>
      </c>
      <c r="F24" s="441" t="s">
        <v>122</v>
      </c>
      <c r="G24" s="371"/>
      <c r="H24" s="485" t="s">
        <v>123</v>
      </c>
      <c r="I24" s="443"/>
      <c r="J24" s="486" t="s">
        <v>130</v>
      </c>
      <c r="K24" s="444"/>
      <c r="L24" s="445"/>
      <c r="M24" s="81" t="s">
        <v>125</v>
      </c>
      <c r="N24" s="442" t="s">
        <v>126</v>
      </c>
      <c r="O24" s="446"/>
      <c r="P24" s="447"/>
      <c r="Q24" s="81" t="s">
        <v>127</v>
      </c>
      <c r="R24" s="81" t="s">
        <v>128</v>
      </c>
    </row>
    <row r="25" spans="1:18" ht="30" customHeight="1" x14ac:dyDescent="0.25">
      <c r="A25" s="82" t="s">
        <v>56</v>
      </c>
      <c r="B25" s="448"/>
      <c r="C25" s="449"/>
      <c r="D25" s="450"/>
      <c r="E25" s="83"/>
      <c r="F25" s="451"/>
      <c r="G25" s="452"/>
      <c r="H25" s="453"/>
      <c r="I25" s="454"/>
      <c r="J25" s="455"/>
      <c r="K25" s="456"/>
      <c r="L25" s="457"/>
      <c r="M25" s="84"/>
      <c r="N25" s="453"/>
      <c r="O25" s="458"/>
      <c r="P25" s="459"/>
      <c r="Q25" s="88"/>
      <c r="R25" s="88"/>
    </row>
    <row r="26" spans="1:18" ht="30" customHeight="1" x14ac:dyDescent="0.25">
      <c r="A26" s="82" t="s">
        <v>57</v>
      </c>
      <c r="B26" s="460"/>
      <c r="C26" s="461"/>
      <c r="D26" s="461"/>
      <c r="E26" s="86"/>
      <c r="F26" s="462"/>
      <c r="G26" s="463"/>
      <c r="H26" s="464"/>
      <c r="I26" s="464"/>
      <c r="J26" s="465"/>
      <c r="K26" s="465"/>
      <c r="L26" s="465"/>
      <c r="M26" s="87"/>
      <c r="N26" s="464"/>
      <c r="O26" s="466"/>
      <c r="P26" s="466"/>
      <c r="Q26" s="88"/>
      <c r="R26" s="88"/>
    </row>
    <row r="27" spans="1:18" ht="30" customHeight="1" x14ac:dyDescent="0.25">
      <c r="A27" s="82" t="s">
        <v>58</v>
      </c>
      <c r="B27" s="460"/>
      <c r="C27" s="461"/>
      <c r="D27" s="461"/>
      <c r="E27" s="86"/>
      <c r="F27" s="462"/>
      <c r="G27" s="463"/>
      <c r="H27" s="464"/>
      <c r="I27" s="464"/>
      <c r="J27" s="465"/>
      <c r="K27" s="465"/>
      <c r="L27" s="465"/>
      <c r="M27" s="87"/>
      <c r="N27" s="464"/>
      <c r="O27" s="466"/>
      <c r="P27" s="466"/>
      <c r="Q27" s="88"/>
      <c r="R27" s="88"/>
    </row>
    <row r="28" spans="1:18" ht="30" customHeight="1" x14ac:dyDescent="0.25">
      <c r="A28" s="82" t="s">
        <v>59</v>
      </c>
      <c r="B28" s="460"/>
      <c r="C28" s="461"/>
      <c r="D28" s="461"/>
      <c r="E28" s="86"/>
      <c r="F28" s="462"/>
      <c r="G28" s="463"/>
      <c r="H28" s="464"/>
      <c r="I28" s="464"/>
      <c r="J28" s="465"/>
      <c r="K28" s="465"/>
      <c r="L28" s="465"/>
      <c r="M28" s="87"/>
      <c r="N28" s="464"/>
      <c r="O28" s="466"/>
      <c r="P28" s="466"/>
      <c r="Q28" s="88"/>
      <c r="R28" s="88"/>
    </row>
    <row r="29" spans="1:18" ht="30" customHeight="1" x14ac:dyDescent="0.25">
      <c r="A29" s="82" t="s">
        <v>60</v>
      </c>
      <c r="B29" s="460"/>
      <c r="C29" s="461"/>
      <c r="D29" s="461"/>
      <c r="E29" s="86"/>
      <c r="F29" s="462"/>
      <c r="G29" s="463"/>
      <c r="H29" s="464"/>
      <c r="I29" s="464"/>
      <c r="J29" s="465"/>
      <c r="K29" s="465"/>
      <c r="L29" s="465"/>
      <c r="M29" s="87"/>
      <c r="N29" s="464"/>
      <c r="O29" s="466"/>
      <c r="P29" s="466"/>
      <c r="Q29" s="88"/>
      <c r="R29" s="88"/>
    </row>
    <row r="30" spans="1:18" ht="30.75" customHeight="1" x14ac:dyDescent="0.25">
      <c r="A30" s="82" t="s">
        <v>61</v>
      </c>
      <c r="B30" s="460"/>
      <c r="C30" s="461"/>
      <c r="D30" s="461"/>
      <c r="E30" s="86"/>
      <c r="F30" s="462"/>
      <c r="G30" s="463"/>
      <c r="H30" s="464"/>
      <c r="I30" s="464"/>
      <c r="J30" s="465"/>
      <c r="K30" s="465"/>
      <c r="L30" s="465"/>
      <c r="M30" s="87"/>
      <c r="N30" s="464"/>
      <c r="O30" s="466"/>
      <c r="P30" s="466"/>
      <c r="Q30" s="88"/>
      <c r="R30" s="88"/>
    </row>
    <row r="31" spans="1:18" ht="30" customHeight="1" x14ac:dyDescent="0.25">
      <c r="A31" s="82" t="s">
        <v>62</v>
      </c>
      <c r="B31" s="460"/>
      <c r="C31" s="461"/>
      <c r="D31" s="461"/>
      <c r="E31" s="86"/>
      <c r="F31" s="462"/>
      <c r="G31" s="463"/>
      <c r="H31" s="464"/>
      <c r="I31" s="464"/>
      <c r="J31" s="465"/>
      <c r="K31" s="465"/>
      <c r="L31" s="465"/>
      <c r="M31" s="87"/>
      <c r="N31" s="464"/>
      <c r="O31" s="466"/>
      <c r="P31" s="466"/>
      <c r="Q31" s="88"/>
      <c r="R31" s="88"/>
    </row>
    <row r="32" spans="1:18" ht="30" customHeight="1" x14ac:dyDescent="0.25">
      <c r="A32" s="82" t="s">
        <v>63</v>
      </c>
      <c r="B32" s="460"/>
      <c r="C32" s="461"/>
      <c r="D32" s="461"/>
      <c r="E32" s="86"/>
      <c r="F32" s="462"/>
      <c r="G32" s="463"/>
      <c r="H32" s="464"/>
      <c r="I32" s="464"/>
      <c r="J32" s="465"/>
      <c r="K32" s="465"/>
      <c r="L32" s="465"/>
      <c r="M32" s="87"/>
      <c r="N32" s="464"/>
      <c r="O32" s="466"/>
      <c r="P32" s="466"/>
      <c r="Q32" s="88"/>
      <c r="R32" s="88"/>
    </row>
    <row r="33" spans="1:18" ht="30" customHeight="1" x14ac:dyDescent="0.25">
      <c r="A33" s="82" t="s">
        <v>64</v>
      </c>
      <c r="B33" s="460"/>
      <c r="C33" s="461"/>
      <c r="D33" s="461"/>
      <c r="E33" s="86"/>
      <c r="F33" s="462"/>
      <c r="G33" s="463"/>
      <c r="H33" s="464"/>
      <c r="I33" s="464"/>
      <c r="J33" s="465"/>
      <c r="K33" s="465"/>
      <c r="L33" s="465"/>
      <c r="M33" s="87"/>
      <c r="N33" s="464"/>
      <c r="O33" s="466"/>
      <c r="P33" s="466"/>
      <c r="Q33" s="88"/>
      <c r="R33" s="88"/>
    </row>
    <row r="34" spans="1:18" ht="30" customHeight="1" x14ac:dyDescent="0.25">
      <c r="A34" s="82" t="s">
        <v>65</v>
      </c>
      <c r="B34" s="467"/>
      <c r="C34" s="468"/>
      <c r="D34" s="468"/>
      <c r="E34" s="89"/>
      <c r="F34" s="469"/>
      <c r="G34" s="470"/>
      <c r="H34" s="471"/>
      <c r="I34" s="471"/>
      <c r="J34" s="472"/>
      <c r="K34" s="472"/>
      <c r="L34" s="472"/>
      <c r="M34" s="90"/>
      <c r="N34" s="471"/>
      <c r="O34" s="473"/>
      <c r="P34" s="473"/>
      <c r="Q34" s="88"/>
      <c r="R34" s="88"/>
    </row>
    <row r="35" spans="1:18" ht="30" customHeight="1" x14ac:dyDescent="0.25">
      <c r="A35" s="82" t="s">
        <v>66</v>
      </c>
      <c r="B35" s="474" t="s">
        <v>255</v>
      </c>
      <c r="C35" s="475"/>
      <c r="D35" s="476"/>
      <c r="E35" s="92">
        <f>E25+E26+E27+E28+E29+E30+E31+E32+E33+E34</f>
        <v>0</v>
      </c>
      <c r="F35" s="477">
        <f>F25+F26+F27+F28+F29+F30+F31+F32+F33+F34</f>
        <v>0</v>
      </c>
      <c r="G35" s="478"/>
      <c r="H35" s="479"/>
      <c r="I35" s="480"/>
      <c r="J35" s="481">
        <f>J25+J26+J27+J28+J29+J30+J31+J32+J33+J34</f>
        <v>0</v>
      </c>
      <c r="K35" s="481">
        <f>K25+K26+K27+K28+K29+K30+K31+K32+K33+K34</f>
        <v>0</v>
      </c>
      <c r="L35" s="481">
        <f>L25+L26+L27+L28+L29+L30+L31+L32+L33+L34</f>
        <v>0</v>
      </c>
      <c r="M35" s="93"/>
      <c r="N35" s="482"/>
      <c r="O35" s="483"/>
      <c r="P35" s="484"/>
      <c r="Q35" s="92">
        <f>Q25+Q26+Q27+Q28+Q29+Q30+Q31+Q32+Q33+Q34</f>
        <v>0</v>
      </c>
      <c r="R35" s="92">
        <f>R25+R26+R27+R28+R29+R30+R31+R32+R33+R34</f>
        <v>0</v>
      </c>
    </row>
    <row r="36" spans="1:18" ht="12.6" customHeight="1" x14ac:dyDescent="0.25">
      <c r="A36" s="487"/>
      <c r="B36" s="488"/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  <c r="Q36" s="488"/>
      <c r="R36" s="489"/>
    </row>
    <row r="37" spans="1:18" ht="14.45" customHeight="1" x14ac:dyDescent="0.25">
      <c r="A37" s="323">
        <f>'Schedule 1'!A45:B45</f>
        <v>45292</v>
      </c>
      <c r="B37" s="324"/>
      <c r="C37" s="325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11" t="s">
        <v>131</v>
      </c>
    </row>
    <row r="38" spans="1:18" ht="20.25" hidden="1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20.25" hidden="1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20.25" hidden="1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20.25" hidden="1" customHeight="1" x14ac:dyDescent="0.25"/>
    <row r="42" spans="1:18" ht="20.25" hidden="1" customHeight="1" x14ac:dyDescent="0.25"/>
    <row r="43" spans="1:18" hidden="1" x14ac:dyDescent="0.25"/>
    <row r="44" spans="1:18" ht="20.25" hidden="1" customHeight="1" x14ac:dyDescent="0.25"/>
    <row r="45" spans="1:18" hidden="1" x14ac:dyDescent="0.25"/>
    <row r="46" spans="1:18" hidden="1" x14ac:dyDescent="0.25"/>
    <row r="47" spans="1:18" hidden="1" x14ac:dyDescent="0.25"/>
    <row r="48" spans="1:1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  <row r="59" hidden="1" x14ac:dyDescent="0.25"/>
  </sheetData>
  <mergeCells count="133">
    <mergeCell ref="A37:B37"/>
    <mergeCell ref="C37:Q37"/>
    <mergeCell ref="B35:D35"/>
    <mergeCell ref="F35:G35"/>
    <mergeCell ref="H35:I35"/>
    <mergeCell ref="J35:L35"/>
    <mergeCell ref="N35:P35"/>
    <mergeCell ref="A36:R36"/>
    <mergeCell ref="B33:D33"/>
    <mergeCell ref="F33:G33"/>
    <mergeCell ref="H33:I33"/>
    <mergeCell ref="J33:L33"/>
    <mergeCell ref="N33:P33"/>
    <mergeCell ref="B34:D34"/>
    <mergeCell ref="F34:G34"/>
    <mergeCell ref="H34:I34"/>
    <mergeCell ref="J34:L34"/>
    <mergeCell ref="N34:P34"/>
    <mergeCell ref="B31:D31"/>
    <mergeCell ref="F31:G31"/>
    <mergeCell ref="H31:I31"/>
    <mergeCell ref="J31:L31"/>
    <mergeCell ref="N31:P31"/>
    <mergeCell ref="B32:D32"/>
    <mergeCell ref="F32:G32"/>
    <mergeCell ref="H32:I32"/>
    <mergeCell ref="J32:L32"/>
    <mergeCell ref="N32:P32"/>
    <mergeCell ref="B29:D29"/>
    <mergeCell ref="F29:G29"/>
    <mergeCell ref="H29:I29"/>
    <mergeCell ref="J29:L29"/>
    <mergeCell ref="N29:P29"/>
    <mergeCell ref="B30:D30"/>
    <mergeCell ref="F30:G30"/>
    <mergeCell ref="H30:I30"/>
    <mergeCell ref="J30:L30"/>
    <mergeCell ref="N30:P30"/>
    <mergeCell ref="B27:D27"/>
    <mergeCell ref="F27:G27"/>
    <mergeCell ref="H27:I27"/>
    <mergeCell ref="J27:L27"/>
    <mergeCell ref="N27:P27"/>
    <mergeCell ref="B28:D28"/>
    <mergeCell ref="F28:G28"/>
    <mergeCell ref="H28:I28"/>
    <mergeCell ref="J28:L28"/>
    <mergeCell ref="N28:P28"/>
    <mergeCell ref="B25:D25"/>
    <mergeCell ref="F25:G25"/>
    <mergeCell ref="H25:I25"/>
    <mergeCell ref="J25:L25"/>
    <mergeCell ref="N25:P25"/>
    <mergeCell ref="B26:D26"/>
    <mergeCell ref="F26:G26"/>
    <mergeCell ref="H26:I26"/>
    <mergeCell ref="J26:L26"/>
    <mergeCell ref="N26:P26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7:D17"/>
    <mergeCell ref="F17:G17"/>
    <mergeCell ref="H17:I17"/>
    <mergeCell ref="J17:L17"/>
    <mergeCell ref="N17:P17"/>
    <mergeCell ref="B18:D18"/>
    <mergeCell ref="F18:G18"/>
    <mergeCell ref="H18:I18"/>
    <mergeCell ref="J18:L18"/>
    <mergeCell ref="N18:P18"/>
    <mergeCell ref="B15:D15"/>
    <mergeCell ref="F15:G15"/>
    <mergeCell ref="H15:I15"/>
    <mergeCell ref="J15:L15"/>
    <mergeCell ref="N15:P15"/>
    <mergeCell ref="B16:D16"/>
    <mergeCell ref="F16:G16"/>
    <mergeCell ref="H16:I16"/>
    <mergeCell ref="J16:L16"/>
    <mergeCell ref="N16:P16"/>
    <mergeCell ref="B13:D13"/>
    <mergeCell ref="F13:G13"/>
    <mergeCell ref="H13:I13"/>
    <mergeCell ref="J13:L13"/>
    <mergeCell ref="N13:P13"/>
    <mergeCell ref="B14:D14"/>
    <mergeCell ref="F14:G14"/>
    <mergeCell ref="H14:I14"/>
    <mergeCell ref="J14:L14"/>
    <mergeCell ref="N14:P14"/>
    <mergeCell ref="A10:L10"/>
    <mergeCell ref="M10:R10"/>
    <mergeCell ref="A11:R11"/>
    <mergeCell ref="B12:D12"/>
    <mergeCell ref="F12:G12"/>
    <mergeCell ref="H12:I12"/>
    <mergeCell ref="J12:L12"/>
    <mergeCell ref="N12:P12"/>
    <mergeCell ref="E2:N7"/>
    <mergeCell ref="O3:R5"/>
    <mergeCell ref="O6:R7"/>
    <mergeCell ref="A8:D8"/>
    <mergeCell ref="F8:R8"/>
    <mergeCell ref="A9:L9"/>
    <mergeCell ref="M9:R9"/>
  </mergeCells>
  <conditionalFormatting sqref="E23:G23 Q23:R23">
    <cfRule type="cellIs" dxfId="6" priority="4" operator="equal">
      <formula>0</formula>
    </cfRule>
  </conditionalFormatting>
  <conditionalFormatting sqref="Q35:R35">
    <cfRule type="cellIs" dxfId="5" priority="3" operator="equal">
      <formula>0</formula>
    </cfRule>
  </conditionalFormatting>
  <conditionalFormatting sqref="E35:G35">
    <cfRule type="cellIs" dxfId="4" priority="2" operator="equal">
      <formula>0</formula>
    </cfRule>
  </conditionalFormatting>
  <conditionalFormatting sqref="J23:L23 J35:L35">
    <cfRule type="cellIs" dxfId="3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45"/>
  <sheetViews>
    <sheetView showGridLines="0" zoomScaleNormal="100" workbookViewId="0">
      <selection activeCell="M10" sqref="M10:R1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" customWidth="1"/>
    <col min="18" max="18" width="15.7109375" customWidth="1"/>
    <col min="19" max="19" width="1.7109375" customWidth="1"/>
  </cols>
  <sheetData>
    <row r="1" spans="1:18" x14ac:dyDescent="0.25"/>
    <row r="2" spans="1:18" ht="20.25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87" t="s">
        <v>132</v>
      </c>
      <c r="P3" s="199"/>
      <c r="Q3" s="199"/>
      <c r="R3" s="200"/>
    </row>
    <row r="4" spans="1:18" ht="1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1"/>
      <c r="P4" s="201"/>
      <c r="Q4" s="201"/>
      <c r="R4" s="200"/>
    </row>
    <row r="5" spans="1:18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1"/>
      <c r="P5" s="201"/>
      <c r="Q5" s="201"/>
      <c r="R5" s="200"/>
    </row>
    <row r="6" spans="1:18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9"/>
      <c r="P6" s="199"/>
      <c r="Q6" s="199"/>
      <c r="R6" s="200"/>
    </row>
    <row r="7" spans="1:18" ht="15.7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01"/>
      <c r="P7" s="201"/>
      <c r="Q7" s="201"/>
      <c r="R7" s="200"/>
    </row>
    <row r="8" spans="1:18" ht="23.25" x14ac:dyDescent="0.35">
      <c r="A8" s="202" t="s">
        <v>2</v>
      </c>
      <c r="B8" s="203"/>
      <c r="C8" s="203"/>
      <c r="D8" s="203"/>
      <c r="E8" s="141">
        <f>'Missouri Cover'!$BP$2</f>
        <v>2025</v>
      </c>
      <c r="F8" s="374" t="s">
        <v>275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6"/>
    </row>
    <row r="9" spans="1:18" ht="18" customHeight="1" x14ac:dyDescent="0.25">
      <c r="A9" s="190" t="s">
        <v>3</v>
      </c>
      <c r="B9" s="191"/>
      <c r="C9" s="191"/>
      <c r="D9" s="191"/>
      <c r="E9" s="191"/>
      <c r="F9" s="191"/>
      <c r="G9" s="192"/>
      <c r="H9" s="192"/>
      <c r="I9" s="191"/>
      <c r="J9" s="191"/>
      <c r="K9" s="191"/>
      <c r="L9" s="193"/>
      <c r="M9" s="194" t="s">
        <v>4</v>
      </c>
      <c r="N9" s="172"/>
      <c r="O9" s="172"/>
      <c r="P9" s="172"/>
      <c r="Q9" s="172"/>
      <c r="R9" s="173"/>
    </row>
    <row r="10" spans="1:18" s="114" customFormat="1" ht="30" customHeight="1" x14ac:dyDescent="0.25">
      <c r="A10" s="361" t="str">
        <f>IF('Missouri Cover'!$H$38="","",'Missouri Cover'!$H$38)</f>
        <v/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3"/>
      <c r="M10" s="210" t="str">
        <f>'Missouri Cover'!$AM$38</f>
        <v/>
      </c>
      <c r="N10" s="211"/>
      <c r="O10" s="211"/>
      <c r="P10" s="211"/>
      <c r="Q10" s="211"/>
      <c r="R10" s="212"/>
    </row>
    <row r="11" spans="1:18" ht="18" customHeight="1" x14ac:dyDescent="0.25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5"/>
    </row>
    <row r="12" spans="1:18" ht="33" customHeight="1" x14ac:dyDescent="0.25">
      <c r="A12" s="490" t="s">
        <v>133</v>
      </c>
      <c r="B12" s="492" t="s">
        <v>134</v>
      </c>
      <c r="C12" s="493"/>
      <c r="D12" s="494" t="s">
        <v>135</v>
      </c>
      <c r="E12" s="495"/>
      <c r="F12" s="495"/>
      <c r="G12" s="495"/>
      <c r="H12" s="495"/>
      <c r="I12" s="496" t="s">
        <v>136</v>
      </c>
      <c r="J12" s="497"/>
      <c r="K12" s="497"/>
      <c r="L12" s="497"/>
      <c r="M12" s="498" t="s">
        <v>137</v>
      </c>
      <c r="N12" s="499"/>
      <c r="O12" s="499"/>
      <c r="P12" s="499"/>
      <c r="Q12" s="499"/>
      <c r="R12" s="499"/>
    </row>
    <row r="13" spans="1:18" ht="18.75" customHeight="1" x14ac:dyDescent="0.25">
      <c r="A13" s="491"/>
      <c r="B13" s="493"/>
      <c r="C13" s="493"/>
      <c r="D13" s="495"/>
      <c r="E13" s="495"/>
      <c r="F13" s="495"/>
      <c r="G13" s="495"/>
      <c r="H13" s="495"/>
      <c r="I13" s="497"/>
      <c r="J13" s="497"/>
      <c r="K13" s="497"/>
      <c r="L13" s="497"/>
      <c r="M13" s="500" t="s">
        <v>138</v>
      </c>
      <c r="N13" s="501"/>
      <c r="O13" s="501"/>
      <c r="P13" s="501"/>
      <c r="Q13" s="502" t="s">
        <v>139</v>
      </c>
      <c r="R13" s="503"/>
    </row>
    <row r="14" spans="1:18" ht="30" customHeight="1" x14ac:dyDescent="0.25">
      <c r="A14" s="95">
        <v>1</v>
      </c>
      <c r="B14" s="504"/>
      <c r="C14" s="505"/>
      <c r="D14" s="506" t="s">
        <v>140</v>
      </c>
      <c r="E14" s="507"/>
      <c r="F14" s="507"/>
      <c r="G14" s="507"/>
      <c r="H14" s="507"/>
      <c r="I14" s="504"/>
      <c r="J14" s="504"/>
      <c r="K14" s="504"/>
      <c r="L14" s="504"/>
      <c r="M14" s="508"/>
      <c r="N14" s="509"/>
      <c r="O14" s="509"/>
      <c r="P14" s="509"/>
      <c r="Q14" s="510"/>
      <c r="R14" s="510"/>
    </row>
    <row r="15" spans="1:18" ht="30" customHeight="1" x14ac:dyDescent="0.25">
      <c r="A15" s="96">
        <v>2</v>
      </c>
      <c r="B15" s="501">
        <v>301</v>
      </c>
      <c r="C15" s="495"/>
      <c r="D15" s="511" t="s">
        <v>141</v>
      </c>
      <c r="E15" s="512"/>
      <c r="F15" s="512"/>
      <c r="G15" s="512"/>
      <c r="H15" s="512"/>
      <c r="I15" s="513" t="s">
        <v>142</v>
      </c>
      <c r="J15" s="501"/>
      <c r="K15" s="501"/>
      <c r="L15" s="501"/>
      <c r="M15" s="514"/>
      <c r="N15" s="515"/>
      <c r="O15" s="515"/>
      <c r="P15" s="515"/>
      <c r="Q15" s="516"/>
      <c r="R15" s="515"/>
    </row>
    <row r="16" spans="1:18" ht="30.75" customHeight="1" x14ac:dyDescent="0.25">
      <c r="A16" s="96">
        <v>3</v>
      </c>
      <c r="B16" s="501">
        <v>302</v>
      </c>
      <c r="C16" s="495"/>
      <c r="D16" s="511" t="s">
        <v>143</v>
      </c>
      <c r="E16" s="512"/>
      <c r="F16" s="512"/>
      <c r="G16" s="512"/>
      <c r="H16" s="512"/>
      <c r="I16" s="513" t="s">
        <v>142</v>
      </c>
      <c r="J16" s="501"/>
      <c r="K16" s="501"/>
      <c r="L16" s="501"/>
      <c r="M16" s="514"/>
      <c r="N16" s="515"/>
      <c r="O16" s="515"/>
      <c r="P16" s="515"/>
      <c r="Q16" s="516"/>
      <c r="R16" s="515"/>
    </row>
    <row r="17" spans="1:18" ht="30" customHeight="1" x14ac:dyDescent="0.25">
      <c r="A17" s="96">
        <v>4</v>
      </c>
      <c r="B17" s="501">
        <v>303</v>
      </c>
      <c r="C17" s="495"/>
      <c r="D17" s="511" t="s">
        <v>144</v>
      </c>
      <c r="E17" s="512"/>
      <c r="F17" s="512"/>
      <c r="G17" s="512"/>
      <c r="H17" s="512"/>
      <c r="I17" s="513" t="s">
        <v>142</v>
      </c>
      <c r="J17" s="501"/>
      <c r="K17" s="501"/>
      <c r="L17" s="501"/>
      <c r="M17" s="514"/>
      <c r="N17" s="515"/>
      <c r="O17" s="515"/>
      <c r="P17" s="515"/>
      <c r="Q17" s="516"/>
      <c r="R17" s="515"/>
    </row>
    <row r="18" spans="1:18" ht="30" customHeight="1" x14ac:dyDescent="0.25">
      <c r="A18" s="96">
        <v>5</v>
      </c>
      <c r="B18" s="501"/>
      <c r="C18" s="495"/>
      <c r="D18" s="517" t="s">
        <v>145</v>
      </c>
      <c r="E18" s="518"/>
      <c r="F18" s="518"/>
      <c r="G18" s="518"/>
      <c r="H18" s="518"/>
      <c r="I18" s="501"/>
      <c r="J18" s="501"/>
      <c r="K18" s="501"/>
      <c r="L18" s="501"/>
      <c r="M18" s="514"/>
      <c r="N18" s="515"/>
      <c r="O18" s="515"/>
      <c r="P18" s="515"/>
      <c r="Q18" s="516"/>
      <c r="R18" s="515"/>
    </row>
    <row r="19" spans="1:18" ht="30" customHeight="1" x14ac:dyDescent="0.25">
      <c r="A19" s="96">
        <v>6</v>
      </c>
      <c r="B19" s="501"/>
      <c r="C19" s="495"/>
      <c r="D19" s="519" t="s">
        <v>146</v>
      </c>
      <c r="E19" s="520"/>
      <c r="F19" s="520"/>
      <c r="G19" s="520"/>
      <c r="H19" s="520"/>
      <c r="I19" s="501"/>
      <c r="J19" s="501"/>
      <c r="K19" s="501"/>
      <c r="L19" s="501"/>
      <c r="M19" s="521"/>
      <c r="N19" s="522"/>
      <c r="O19" s="522"/>
      <c r="P19" s="522"/>
      <c r="Q19" s="523"/>
      <c r="R19" s="522"/>
    </row>
    <row r="20" spans="1:18" ht="30" customHeight="1" x14ac:dyDescent="0.25">
      <c r="A20" s="96">
        <v>7</v>
      </c>
      <c r="B20" s="501"/>
      <c r="C20" s="495"/>
      <c r="D20" s="524" t="s">
        <v>147</v>
      </c>
      <c r="E20" s="525"/>
      <c r="F20" s="525"/>
      <c r="G20" s="525"/>
      <c r="H20" s="525"/>
      <c r="I20" s="501"/>
      <c r="J20" s="501"/>
      <c r="K20" s="501"/>
      <c r="L20" s="501"/>
      <c r="M20" s="521"/>
      <c r="N20" s="522"/>
      <c r="O20" s="522"/>
      <c r="P20" s="522"/>
      <c r="Q20" s="523"/>
      <c r="R20" s="522"/>
    </row>
    <row r="21" spans="1:18" ht="30" customHeight="1" x14ac:dyDescent="0.25">
      <c r="A21" s="96">
        <v>8</v>
      </c>
      <c r="B21" s="501">
        <v>310</v>
      </c>
      <c r="C21" s="495"/>
      <c r="D21" s="511" t="s">
        <v>148</v>
      </c>
      <c r="E21" s="512"/>
      <c r="F21" s="512"/>
      <c r="G21" s="512"/>
      <c r="H21" s="512"/>
      <c r="I21" s="501" t="s">
        <v>149</v>
      </c>
      <c r="J21" s="501"/>
      <c r="K21" s="501"/>
      <c r="L21" s="501"/>
      <c r="M21" s="526"/>
      <c r="N21" s="527"/>
      <c r="O21" s="527"/>
      <c r="P21" s="527"/>
      <c r="Q21" s="516"/>
      <c r="R21" s="515"/>
    </row>
    <row r="22" spans="1:18" ht="30" customHeight="1" x14ac:dyDescent="0.25">
      <c r="A22" s="96">
        <v>9</v>
      </c>
      <c r="B22" s="501">
        <v>311</v>
      </c>
      <c r="C22" s="495"/>
      <c r="D22" s="511" t="s">
        <v>150</v>
      </c>
      <c r="E22" s="512"/>
      <c r="F22" s="512"/>
      <c r="G22" s="512"/>
      <c r="H22" s="512"/>
      <c r="I22" s="501" t="s">
        <v>149</v>
      </c>
      <c r="J22" s="501"/>
      <c r="K22" s="501"/>
      <c r="L22" s="501"/>
      <c r="M22" s="526"/>
      <c r="N22" s="527"/>
      <c r="O22" s="527"/>
      <c r="P22" s="527"/>
      <c r="Q22" s="516"/>
      <c r="R22" s="515"/>
    </row>
    <row r="23" spans="1:18" ht="30" customHeight="1" x14ac:dyDescent="0.25">
      <c r="A23" s="96">
        <v>10</v>
      </c>
      <c r="B23" s="501">
        <v>312</v>
      </c>
      <c r="C23" s="495"/>
      <c r="D23" s="511" t="s">
        <v>151</v>
      </c>
      <c r="E23" s="512"/>
      <c r="F23" s="512"/>
      <c r="G23" s="512"/>
      <c r="H23" s="512"/>
      <c r="I23" s="501" t="s">
        <v>149</v>
      </c>
      <c r="J23" s="501"/>
      <c r="K23" s="501"/>
      <c r="L23" s="501"/>
      <c r="M23" s="526"/>
      <c r="N23" s="527"/>
      <c r="O23" s="527"/>
      <c r="P23" s="527"/>
      <c r="Q23" s="516"/>
      <c r="R23" s="515"/>
    </row>
    <row r="24" spans="1:18" ht="30" customHeight="1" x14ac:dyDescent="0.25">
      <c r="A24" s="96">
        <v>11</v>
      </c>
      <c r="B24" s="501">
        <v>313</v>
      </c>
      <c r="C24" s="495"/>
      <c r="D24" s="511" t="s">
        <v>152</v>
      </c>
      <c r="E24" s="512"/>
      <c r="F24" s="512"/>
      <c r="G24" s="512"/>
      <c r="H24" s="512"/>
      <c r="I24" s="501" t="s">
        <v>149</v>
      </c>
      <c r="J24" s="501"/>
      <c r="K24" s="501"/>
      <c r="L24" s="501"/>
      <c r="M24" s="526"/>
      <c r="N24" s="527"/>
      <c r="O24" s="527"/>
      <c r="P24" s="527"/>
      <c r="Q24" s="516"/>
      <c r="R24" s="515"/>
    </row>
    <row r="25" spans="1:18" ht="30" customHeight="1" x14ac:dyDescent="0.25">
      <c r="A25" s="96">
        <v>12</v>
      </c>
      <c r="B25" s="501">
        <v>314</v>
      </c>
      <c r="C25" s="495"/>
      <c r="D25" s="511" t="s">
        <v>153</v>
      </c>
      <c r="E25" s="512"/>
      <c r="F25" s="512"/>
      <c r="G25" s="512"/>
      <c r="H25" s="512"/>
      <c r="I25" s="501" t="s">
        <v>149</v>
      </c>
      <c r="J25" s="501"/>
      <c r="K25" s="501"/>
      <c r="L25" s="501"/>
      <c r="M25" s="526"/>
      <c r="N25" s="527"/>
      <c r="O25" s="527"/>
      <c r="P25" s="527"/>
      <c r="Q25" s="516"/>
      <c r="R25" s="515"/>
    </row>
    <row r="26" spans="1:18" ht="30" customHeight="1" x14ac:dyDescent="0.25">
      <c r="A26" s="96">
        <v>13</v>
      </c>
      <c r="B26" s="501">
        <v>315</v>
      </c>
      <c r="C26" s="495"/>
      <c r="D26" s="511" t="s">
        <v>154</v>
      </c>
      <c r="E26" s="512"/>
      <c r="F26" s="512"/>
      <c r="G26" s="512"/>
      <c r="H26" s="512"/>
      <c r="I26" s="501" t="s">
        <v>149</v>
      </c>
      <c r="J26" s="501"/>
      <c r="K26" s="501"/>
      <c r="L26" s="501"/>
      <c r="M26" s="526"/>
      <c r="N26" s="527"/>
      <c r="O26" s="527"/>
      <c r="P26" s="527"/>
      <c r="Q26" s="516"/>
      <c r="R26" s="515"/>
    </row>
    <row r="27" spans="1:18" ht="30" customHeight="1" x14ac:dyDescent="0.25">
      <c r="A27" s="96">
        <v>14</v>
      </c>
      <c r="B27" s="501">
        <v>316</v>
      </c>
      <c r="C27" s="495"/>
      <c r="D27" s="511" t="s">
        <v>155</v>
      </c>
      <c r="E27" s="512"/>
      <c r="F27" s="512"/>
      <c r="G27" s="512"/>
      <c r="H27" s="512"/>
      <c r="I27" s="501" t="s">
        <v>156</v>
      </c>
      <c r="J27" s="501"/>
      <c r="K27" s="501"/>
      <c r="L27" s="501"/>
      <c r="M27" s="514"/>
      <c r="N27" s="515"/>
      <c r="O27" s="515"/>
      <c r="P27" s="515"/>
      <c r="Q27" s="528"/>
      <c r="R27" s="527"/>
    </row>
    <row r="28" spans="1:18" ht="30" customHeight="1" x14ac:dyDescent="0.25">
      <c r="A28" s="96">
        <v>15</v>
      </c>
      <c r="B28" s="501"/>
      <c r="C28" s="495"/>
      <c r="D28" s="517" t="s">
        <v>157</v>
      </c>
      <c r="E28" s="518"/>
      <c r="F28" s="518"/>
      <c r="G28" s="518"/>
      <c r="H28" s="518"/>
      <c r="I28" s="501"/>
      <c r="J28" s="501"/>
      <c r="K28" s="501"/>
      <c r="L28" s="501"/>
      <c r="M28" s="529">
        <f>M21+M22+M23+M24+M25+M26</f>
        <v>0</v>
      </c>
      <c r="N28" s="530"/>
      <c r="O28" s="530"/>
      <c r="P28" s="530"/>
      <c r="Q28" s="531">
        <f>Q27</f>
        <v>0</v>
      </c>
      <c r="R28" s="530"/>
    </row>
    <row r="29" spans="1:18" ht="30" customHeight="1" x14ac:dyDescent="0.25">
      <c r="A29" s="96">
        <v>16</v>
      </c>
      <c r="B29" s="501"/>
      <c r="C29" s="501"/>
      <c r="D29" s="519" t="s">
        <v>158</v>
      </c>
      <c r="E29" s="520"/>
      <c r="F29" s="520"/>
      <c r="G29" s="520"/>
      <c r="H29" s="520"/>
      <c r="I29" s="501"/>
      <c r="J29" s="501"/>
      <c r="K29" s="501"/>
      <c r="L29" s="501"/>
      <c r="M29" s="521"/>
      <c r="N29" s="522"/>
      <c r="O29" s="522"/>
      <c r="P29" s="522"/>
      <c r="Q29" s="523"/>
      <c r="R29" s="522"/>
    </row>
    <row r="30" spans="1:18" ht="30" customHeight="1" x14ac:dyDescent="0.25">
      <c r="A30" s="96">
        <v>17</v>
      </c>
      <c r="B30" s="501">
        <v>320</v>
      </c>
      <c r="C30" s="501"/>
      <c r="D30" s="511" t="s">
        <v>148</v>
      </c>
      <c r="E30" s="512"/>
      <c r="F30" s="512"/>
      <c r="G30" s="512"/>
      <c r="H30" s="512"/>
      <c r="I30" s="501" t="s">
        <v>149</v>
      </c>
      <c r="J30" s="501"/>
      <c r="K30" s="501"/>
      <c r="L30" s="501"/>
      <c r="M30" s="526"/>
      <c r="N30" s="527"/>
      <c r="O30" s="527"/>
      <c r="P30" s="527"/>
      <c r="Q30" s="516"/>
      <c r="R30" s="515"/>
    </row>
    <row r="31" spans="1:18" ht="30" customHeight="1" x14ac:dyDescent="0.25">
      <c r="A31" s="96">
        <v>18</v>
      </c>
      <c r="B31" s="501">
        <v>321</v>
      </c>
      <c r="C31" s="501"/>
      <c r="D31" s="511" t="s">
        <v>150</v>
      </c>
      <c r="E31" s="512"/>
      <c r="F31" s="512"/>
      <c r="G31" s="512"/>
      <c r="H31" s="512"/>
      <c r="I31" s="501" t="s">
        <v>149</v>
      </c>
      <c r="J31" s="501"/>
      <c r="K31" s="501"/>
      <c r="L31" s="501"/>
      <c r="M31" s="526"/>
      <c r="N31" s="527"/>
      <c r="O31" s="527"/>
      <c r="P31" s="527"/>
      <c r="Q31" s="516"/>
      <c r="R31" s="515"/>
    </row>
    <row r="32" spans="1:18" ht="30.75" customHeight="1" x14ac:dyDescent="0.25">
      <c r="A32" s="96">
        <v>19</v>
      </c>
      <c r="B32" s="501">
        <v>322</v>
      </c>
      <c r="C32" s="501"/>
      <c r="D32" s="511" t="s">
        <v>159</v>
      </c>
      <c r="E32" s="512"/>
      <c r="F32" s="512"/>
      <c r="G32" s="512"/>
      <c r="H32" s="512"/>
      <c r="I32" s="501" t="s">
        <v>149</v>
      </c>
      <c r="J32" s="501"/>
      <c r="K32" s="501"/>
      <c r="L32" s="501"/>
      <c r="M32" s="526"/>
      <c r="N32" s="527"/>
      <c r="O32" s="527"/>
      <c r="P32" s="527"/>
      <c r="Q32" s="516"/>
      <c r="R32" s="515"/>
    </row>
    <row r="33" spans="1:18" ht="30" customHeight="1" x14ac:dyDescent="0.25">
      <c r="A33" s="96">
        <v>20</v>
      </c>
      <c r="B33" s="501">
        <v>323</v>
      </c>
      <c r="C33" s="501"/>
      <c r="D33" s="511" t="s">
        <v>160</v>
      </c>
      <c r="E33" s="512"/>
      <c r="F33" s="512"/>
      <c r="G33" s="512"/>
      <c r="H33" s="512"/>
      <c r="I33" s="501" t="s">
        <v>149</v>
      </c>
      <c r="J33" s="501"/>
      <c r="K33" s="501"/>
      <c r="L33" s="501"/>
      <c r="M33" s="526"/>
      <c r="N33" s="527"/>
      <c r="O33" s="527"/>
      <c r="P33" s="527"/>
      <c r="Q33" s="516"/>
      <c r="R33" s="515"/>
    </row>
    <row r="34" spans="1:18" ht="30" customHeight="1" x14ac:dyDescent="0.25">
      <c r="A34" s="96">
        <v>21</v>
      </c>
      <c r="B34" s="501">
        <v>324</v>
      </c>
      <c r="C34" s="501"/>
      <c r="D34" s="511" t="s">
        <v>154</v>
      </c>
      <c r="E34" s="512"/>
      <c r="F34" s="512"/>
      <c r="G34" s="512"/>
      <c r="H34" s="512"/>
      <c r="I34" s="501" t="s">
        <v>149</v>
      </c>
      <c r="J34" s="501"/>
      <c r="K34" s="501"/>
      <c r="L34" s="501"/>
      <c r="M34" s="526"/>
      <c r="N34" s="527"/>
      <c r="O34" s="527"/>
      <c r="P34" s="527"/>
      <c r="Q34" s="516"/>
      <c r="R34" s="515"/>
    </row>
    <row r="35" spans="1:18" ht="30" customHeight="1" x14ac:dyDescent="0.25">
      <c r="A35" s="96">
        <v>22</v>
      </c>
      <c r="B35" s="501">
        <v>325</v>
      </c>
      <c r="C35" s="501"/>
      <c r="D35" s="511" t="s">
        <v>155</v>
      </c>
      <c r="E35" s="512"/>
      <c r="F35" s="512"/>
      <c r="G35" s="512"/>
      <c r="H35" s="512"/>
      <c r="I35" s="501" t="s">
        <v>156</v>
      </c>
      <c r="J35" s="501"/>
      <c r="K35" s="501"/>
      <c r="L35" s="501"/>
      <c r="M35" s="514"/>
      <c r="N35" s="515"/>
      <c r="O35" s="515"/>
      <c r="P35" s="515"/>
      <c r="Q35" s="528"/>
      <c r="R35" s="527"/>
    </row>
    <row r="36" spans="1:18" ht="30" customHeight="1" x14ac:dyDescent="0.25">
      <c r="A36" s="96">
        <v>23</v>
      </c>
      <c r="B36" s="501"/>
      <c r="C36" s="501"/>
      <c r="D36" s="517" t="s">
        <v>161</v>
      </c>
      <c r="E36" s="518"/>
      <c r="F36" s="518"/>
      <c r="G36" s="518"/>
      <c r="H36" s="518"/>
      <c r="I36" s="501"/>
      <c r="J36" s="501"/>
      <c r="K36" s="501"/>
      <c r="L36" s="501"/>
      <c r="M36" s="529">
        <f>M30+M31+M32+M33+M34+M35</f>
        <v>0</v>
      </c>
      <c r="N36" s="530"/>
      <c r="O36" s="530"/>
      <c r="P36" s="530"/>
      <c r="Q36" s="531">
        <f>Q35</f>
        <v>0</v>
      </c>
      <c r="R36" s="530"/>
    </row>
    <row r="37" spans="1:18" ht="12" customHeight="1" x14ac:dyDescent="0.25">
      <c r="A37" s="384"/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6"/>
    </row>
    <row r="38" spans="1:18" ht="26.25" customHeight="1" x14ac:dyDescent="0.25">
      <c r="A38" s="395">
        <f>'Schedule 1'!A45:B45</f>
        <v>45292</v>
      </c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23" t="s">
        <v>162</v>
      </c>
    </row>
    <row r="39" spans="1:18" ht="20.25" x14ac:dyDescent="0.25">
      <c r="A39" s="1"/>
      <c r="B39" s="2"/>
      <c r="C39" s="2"/>
      <c r="D39" s="2"/>
      <c r="E39" s="195" t="s">
        <v>0</v>
      </c>
      <c r="F39" s="196"/>
      <c r="G39" s="196"/>
      <c r="H39" s="196"/>
      <c r="I39" s="196"/>
      <c r="J39" s="196"/>
      <c r="K39" s="196"/>
      <c r="L39" s="196"/>
      <c r="M39" s="196"/>
      <c r="N39" s="196"/>
      <c r="O39" s="3"/>
      <c r="P39" s="3"/>
      <c r="Q39" s="3"/>
      <c r="R39" s="4"/>
    </row>
    <row r="40" spans="1:18" ht="22.5" customHeight="1" x14ac:dyDescent="0.25">
      <c r="A40" s="5"/>
      <c r="B40" s="6"/>
      <c r="C40" s="6"/>
      <c r="D40" s="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387" t="s">
        <v>163</v>
      </c>
      <c r="P40" s="199"/>
      <c r="Q40" s="199"/>
      <c r="R40" s="200"/>
    </row>
    <row r="41" spans="1:18" ht="15" customHeight="1" x14ac:dyDescent="0.25">
      <c r="A41" s="5"/>
      <c r="B41" s="6"/>
      <c r="C41" s="6"/>
      <c r="D41" s="6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201"/>
      <c r="P41" s="201"/>
      <c r="Q41" s="201"/>
      <c r="R41" s="200"/>
    </row>
    <row r="42" spans="1:18" ht="15" customHeight="1" x14ac:dyDescent="0.25">
      <c r="A42" s="5"/>
      <c r="B42" s="6"/>
      <c r="C42" s="6"/>
      <c r="D42" s="6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201"/>
      <c r="P42" s="201"/>
      <c r="Q42" s="201"/>
      <c r="R42" s="200"/>
    </row>
    <row r="43" spans="1:18" ht="15" customHeight="1" x14ac:dyDescent="0.25">
      <c r="A43" s="5"/>
      <c r="B43" s="6"/>
      <c r="C43" s="7" t="s">
        <v>1</v>
      </c>
      <c r="D43" s="8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9"/>
      <c r="P43" s="199"/>
      <c r="Q43" s="199"/>
      <c r="R43" s="200"/>
    </row>
    <row r="44" spans="1:18" ht="15.75" customHeight="1" x14ac:dyDescent="0.25">
      <c r="A44" s="5"/>
      <c r="B44" s="9"/>
      <c r="C44" s="9"/>
      <c r="D44" s="9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201"/>
      <c r="P44" s="201"/>
      <c r="Q44" s="201"/>
      <c r="R44" s="200"/>
    </row>
    <row r="45" spans="1:18" ht="23.25" x14ac:dyDescent="0.35">
      <c r="A45" s="202" t="s">
        <v>2</v>
      </c>
      <c r="B45" s="203"/>
      <c r="C45" s="203"/>
      <c r="D45" s="203"/>
      <c r="E45" s="10">
        <f>E8</f>
        <v>2025</v>
      </c>
      <c r="F45" s="374" t="s">
        <v>275</v>
      </c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6"/>
    </row>
    <row r="46" spans="1:18" ht="18" customHeight="1" x14ac:dyDescent="0.25">
      <c r="A46" s="190" t="s">
        <v>3</v>
      </c>
      <c r="B46" s="191"/>
      <c r="C46" s="191"/>
      <c r="D46" s="191"/>
      <c r="E46" s="191"/>
      <c r="F46" s="191"/>
      <c r="G46" s="192"/>
      <c r="H46" s="192"/>
      <c r="I46" s="191"/>
      <c r="J46" s="191"/>
      <c r="K46" s="191"/>
      <c r="L46" s="193"/>
      <c r="M46" s="194" t="s">
        <v>4</v>
      </c>
      <c r="N46" s="172"/>
      <c r="O46" s="172"/>
      <c r="P46" s="172"/>
      <c r="Q46" s="172"/>
      <c r="R46" s="173"/>
    </row>
    <row r="47" spans="1:18" ht="30" customHeight="1" x14ac:dyDescent="0.25">
      <c r="A47" s="361" t="str">
        <f>A10</f>
        <v/>
      </c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3"/>
      <c r="M47" s="210" t="str">
        <f>M10</f>
        <v/>
      </c>
      <c r="N47" s="246"/>
      <c r="O47" s="246"/>
      <c r="P47" s="246"/>
      <c r="Q47" s="246"/>
      <c r="R47" s="247"/>
    </row>
    <row r="48" spans="1:18" ht="18" customHeight="1" x14ac:dyDescent="0.25">
      <c r="A48" s="213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5"/>
    </row>
    <row r="49" spans="1:20" ht="33" customHeight="1" x14ac:dyDescent="0.25">
      <c r="A49" s="490" t="s">
        <v>133</v>
      </c>
      <c r="B49" s="492" t="s">
        <v>134</v>
      </c>
      <c r="C49" s="493"/>
      <c r="D49" s="494" t="s">
        <v>135</v>
      </c>
      <c r="E49" s="495"/>
      <c r="F49" s="495"/>
      <c r="G49" s="495"/>
      <c r="H49" s="495"/>
      <c r="I49" s="496" t="s">
        <v>136</v>
      </c>
      <c r="J49" s="497"/>
      <c r="K49" s="497"/>
      <c r="L49" s="497"/>
      <c r="M49" s="498" t="s">
        <v>137</v>
      </c>
      <c r="N49" s="499"/>
      <c r="O49" s="499"/>
      <c r="P49" s="499"/>
      <c r="Q49" s="499"/>
      <c r="R49" s="499"/>
    </row>
    <row r="50" spans="1:20" ht="18.75" customHeight="1" x14ac:dyDescent="0.25">
      <c r="A50" s="491"/>
      <c r="B50" s="493"/>
      <c r="C50" s="493"/>
      <c r="D50" s="495"/>
      <c r="E50" s="495"/>
      <c r="F50" s="495"/>
      <c r="G50" s="495"/>
      <c r="H50" s="495"/>
      <c r="I50" s="497"/>
      <c r="J50" s="497"/>
      <c r="K50" s="497"/>
      <c r="L50" s="497"/>
      <c r="M50" s="500" t="s">
        <v>138</v>
      </c>
      <c r="N50" s="501"/>
      <c r="O50" s="501"/>
      <c r="P50" s="501"/>
      <c r="Q50" s="502" t="s">
        <v>139</v>
      </c>
      <c r="R50" s="503"/>
    </row>
    <row r="51" spans="1:20" ht="30" customHeight="1" x14ac:dyDescent="0.25">
      <c r="A51" s="95">
        <v>24</v>
      </c>
      <c r="B51" s="504"/>
      <c r="C51" s="504"/>
      <c r="D51" s="506" t="s">
        <v>164</v>
      </c>
      <c r="E51" s="507"/>
      <c r="F51" s="507"/>
      <c r="G51" s="507"/>
      <c r="H51" s="507"/>
      <c r="I51" s="504"/>
      <c r="J51" s="504"/>
      <c r="K51" s="504"/>
      <c r="L51" s="504"/>
      <c r="M51" s="532"/>
      <c r="N51" s="533"/>
      <c r="O51" s="533"/>
      <c r="P51" s="533"/>
      <c r="Q51" s="534"/>
      <c r="R51" s="535"/>
    </row>
    <row r="52" spans="1:20" ht="30" customHeight="1" x14ac:dyDescent="0.25">
      <c r="A52" s="96">
        <v>25</v>
      </c>
      <c r="B52" s="501">
        <v>330</v>
      </c>
      <c r="C52" s="501"/>
      <c r="D52" s="511" t="s">
        <v>148</v>
      </c>
      <c r="E52" s="512"/>
      <c r="F52" s="512"/>
      <c r="G52" s="512"/>
      <c r="H52" s="512"/>
      <c r="I52" s="501" t="s">
        <v>149</v>
      </c>
      <c r="J52" s="501"/>
      <c r="K52" s="501"/>
      <c r="L52" s="501"/>
      <c r="M52" s="536"/>
      <c r="N52" s="537"/>
      <c r="O52" s="537"/>
      <c r="P52" s="537"/>
      <c r="Q52" s="538"/>
      <c r="R52" s="539"/>
    </row>
    <row r="53" spans="1:20" ht="30" customHeight="1" x14ac:dyDescent="0.25">
      <c r="A53" s="96">
        <v>26</v>
      </c>
      <c r="B53" s="501">
        <v>331</v>
      </c>
      <c r="C53" s="501"/>
      <c r="D53" s="511" t="s">
        <v>150</v>
      </c>
      <c r="E53" s="512"/>
      <c r="F53" s="512"/>
      <c r="G53" s="512"/>
      <c r="H53" s="512"/>
      <c r="I53" s="501" t="s">
        <v>149</v>
      </c>
      <c r="J53" s="501"/>
      <c r="K53" s="501"/>
      <c r="L53" s="501"/>
      <c r="M53" s="536"/>
      <c r="N53" s="537"/>
      <c r="O53" s="537"/>
      <c r="P53" s="537"/>
      <c r="Q53" s="538"/>
      <c r="R53" s="539"/>
    </row>
    <row r="54" spans="1:20" ht="30" customHeight="1" x14ac:dyDescent="0.25">
      <c r="A54" s="96">
        <v>27</v>
      </c>
      <c r="B54" s="501">
        <v>332</v>
      </c>
      <c r="C54" s="501"/>
      <c r="D54" s="511" t="s">
        <v>165</v>
      </c>
      <c r="E54" s="512"/>
      <c r="F54" s="512"/>
      <c r="G54" s="512"/>
      <c r="H54" s="512"/>
      <c r="I54" s="501" t="s">
        <v>149</v>
      </c>
      <c r="J54" s="501"/>
      <c r="K54" s="501"/>
      <c r="L54" s="501"/>
      <c r="M54" s="536"/>
      <c r="N54" s="537"/>
      <c r="O54" s="537"/>
      <c r="P54" s="537"/>
      <c r="Q54" s="538"/>
      <c r="R54" s="539"/>
    </row>
    <row r="55" spans="1:20" ht="30" customHeight="1" x14ac:dyDescent="0.25">
      <c r="A55" s="96">
        <v>28</v>
      </c>
      <c r="B55" s="501">
        <v>333</v>
      </c>
      <c r="C55" s="501"/>
      <c r="D55" s="511" t="s">
        <v>166</v>
      </c>
      <c r="E55" s="512"/>
      <c r="F55" s="512"/>
      <c r="G55" s="512"/>
      <c r="H55" s="512"/>
      <c r="I55" s="501" t="s">
        <v>149</v>
      </c>
      <c r="J55" s="501"/>
      <c r="K55" s="501"/>
      <c r="L55" s="501"/>
      <c r="M55" s="536"/>
      <c r="N55" s="537"/>
      <c r="O55" s="537"/>
      <c r="P55" s="537"/>
      <c r="Q55" s="538"/>
      <c r="R55" s="539"/>
    </row>
    <row r="56" spans="1:20" ht="30" customHeight="1" x14ac:dyDescent="0.25">
      <c r="A56" s="96">
        <v>29</v>
      </c>
      <c r="B56" s="501">
        <v>334</v>
      </c>
      <c r="C56" s="501"/>
      <c r="D56" s="511" t="s">
        <v>154</v>
      </c>
      <c r="E56" s="512"/>
      <c r="F56" s="512"/>
      <c r="G56" s="512"/>
      <c r="H56" s="512"/>
      <c r="I56" s="501" t="s">
        <v>149</v>
      </c>
      <c r="J56" s="501"/>
      <c r="K56" s="501"/>
      <c r="L56" s="501"/>
      <c r="M56" s="536"/>
      <c r="N56" s="537"/>
      <c r="O56" s="537"/>
      <c r="P56" s="537"/>
      <c r="Q56" s="538"/>
      <c r="R56" s="539"/>
    </row>
    <row r="57" spans="1:20" ht="30" customHeight="1" x14ac:dyDescent="0.25">
      <c r="A57" s="96">
        <v>30</v>
      </c>
      <c r="B57" s="501">
        <v>335</v>
      </c>
      <c r="C57" s="501"/>
      <c r="D57" s="511" t="s">
        <v>155</v>
      </c>
      <c r="E57" s="512"/>
      <c r="F57" s="512"/>
      <c r="G57" s="512"/>
      <c r="H57" s="512"/>
      <c r="I57" s="501" t="s">
        <v>156</v>
      </c>
      <c r="J57" s="501"/>
      <c r="K57" s="501"/>
      <c r="L57" s="501"/>
      <c r="M57" s="540"/>
      <c r="N57" s="539"/>
      <c r="O57" s="539"/>
      <c r="P57" s="539"/>
      <c r="Q57" s="541"/>
      <c r="R57" s="537"/>
      <c r="S57" s="24"/>
      <c r="T57" s="24"/>
    </row>
    <row r="58" spans="1:20" ht="30" customHeight="1" x14ac:dyDescent="0.25">
      <c r="A58" s="96">
        <v>31</v>
      </c>
      <c r="B58" s="501">
        <v>336</v>
      </c>
      <c r="C58" s="501"/>
      <c r="D58" s="511" t="s">
        <v>167</v>
      </c>
      <c r="E58" s="512"/>
      <c r="F58" s="512"/>
      <c r="G58" s="512"/>
      <c r="H58" s="512"/>
      <c r="I58" s="501" t="s">
        <v>149</v>
      </c>
      <c r="J58" s="501"/>
      <c r="K58" s="501"/>
      <c r="L58" s="501"/>
      <c r="M58" s="536"/>
      <c r="N58" s="537"/>
      <c r="O58" s="537"/>
      <c r="P58" s="537"/>
      <c r="Q58" s="538"/>
      <c r="R58" s="539"/>
    </row>
    <row r="59" spans="1:20" ht="30" customHeight="1" x14ac:dyDescent="0.25">
      <c r="A59" s="96">
        <v>32</v>
      </c>
      <c r="B59" s="501"/>
      <c r="C59" s="501"/>
      <c r="D59" s="517" t="s">
        <v>168</v>
      </c>
      <c r="E59" s="518"/>
      <c r="F59" s="518"/>
      <c r="G59" s="518"/>
      <c r="H59" s="518"/>
      <c r="I59" s="501"/>
      <c r="J59" s="501"/>
      <c r="K59" s="501"/>
      <c r="L59" s="501"/>
      <c r="M59" s="542">
        <f>M52+M53+M54+M55+M56+M58</f>
        <v>0</v>
      </c>
      <c r="N59" s="543"/>
      <c r="O59" s="543"/>
      <c r="P59" s="543"/>
      <c r="Q59" s="544">
        <f>Q57</f>
        <v>0</v>
      </c>
      <c r="R59" s="543"/>
    </row>
    <row r="60" spans="1:20" ht="30" customHeight="1" x14ac:dyDescent="0.25">
      <c r="A60" s="96">
        <v>33</v>
      </c>
      <c r="B60" s="501"/>
      <c r="C60" s="501"/>
      <c r="D60" s="519" t="s">
        <v>169</v>
      </c>
      <c r="E60" s="520"/>
      <c r="F60" s="520"/>
      <c r="G60" s="520"/>
      <c r="H60" s="520"/>
      <c r="I60" s="501"/>
      <c r="J60" s="501"/>
      <c r="K60" s="501"/>
      <c r="L60" s="501"/>
      <c r="M60" s="545"/>
      <c r="N60" s="546"/>
      <c r="O60" s="546"/>
      <c r="P60" s="546"/>
      <c r="Q60" s="547"/>
      <c r="R60" s="548"/>
    </row>
    <row r="61" spans="1:20" ht="30" customHeight="1" x14ac:dyDescent="0.25">
      <c r="A61" s="96">
        <v>34</v>
      </c>
      <c r="B61" s="501">
        <v>340</v>
      </c>
      <c r="C61" s="501"/>
      <c r="D61" s="511" t="s">
        <v>148</v>
      </c>
      <c r="E61" s="512"/>
      <c r="F61" s="512"/>
      <c r="G61" s="512"/>
      <c r="H61" s="512"/>
      <c r="I61" s="501" t="s">
        <v>149</v>
      </c>
      <c r="J61" s="501"/>
      <c r="K61" s="501"/>
      <c r="L61" s="501"/>
      <c r="M61" s="536"/>
      <c r="N61" s="537"/>
      <c r="O61" s="537"/>
      <c r="P61" s="537"/>
      <c r="Q61" s="538"/>
      <c r="R61" s="539"/>
    </row>
    <row r="62" spans="1:20" ht="30" customHeight="1" x14ac:dyDescent="0.25">
      <c r="A62" s="96">
        <v>35</v>
      </c>
      <c r="B62" s="501">
        <v>341</v>
      </c>
      <c r="C62" s="501"/>
      <c r="D62" s="511" t="s">
        <v>150</v>
      </c>
      <c r="E62" s="512"/>
      <c r="F62" s="512"/>
      <c r="G62" s="512"/>
      <c r="H62" s="512"/>
      <c r="I62" s="501" t="s">
        <v>149</v>
      </c>
      <c r="J62" s="501"/>
      <c r="K62" s="501"/>
      <c r="L62" s="501"/>
      <c r="M62" s="536"/>
      <c r="N62" s="537"/>
      <c r="O62" s="537"/>
      <c r="P62" s="537"/>
      <c r="Q62" s="538"/>
      <c r="R62" s="539"/>
    </row>
    <row r="63" spans="1:20" ht="30" customHeight="1" x14ac:dyDescent="0.25">
      <c r="A63" s="96">
        <v>36</v>
      </c>
      <c r="B63" s="501">
        <v>342</v>
      </c>
      <c r="C63" s="501"/>
      <c r="D63" s="511" t="s">
        <v>170</v>
      </c>
      <c r="E63" s="512"/>
      <c r="F63" s="512"/>
      <c r="G63" s="512"/>
      <c r="H63" s="512"/>
      <c r="I63" s="501" t="s">
        <v>149</v>
      </c>
      <c r="J63" s="501"/>
      <c r="K63" s="501"/>
      <c r="L63" s="501"/>
      <c r="M63" s="536"/>
      <c r="N63" s="537"/>
      <c r="O63" s="537"/>
      <c r="P63" s="537"/>
      <c r="Q63" s="538"/>
      <c r="R63" s="539"/>
      <c r="S63" s="24"/>
      <c r="T63" s="24"/>
    </row>
    <row r="64" spans="1:20" ht="30" customHeight="1" x14ac:dyDescent="0.25">
      <c r="A64" s="96">
        <v>37</v>
      </c>
      <c r="B64" s="501">
        <v>343</v>
      </c>
      <c r="C64" s="501"/>
      <c r="D64" s="511" t="s">
        <v>171</v>
      </c>
      <c r="E64" s="512"/>
      <c r="F64" s="512"/>
      <c r="G64" s="512"/>
      <c r="H64" s="512"/>
      <c r="I64" s="501" t="s">
        <v>149</v>
      </c>
      <c r="J64" s="501"/>
      <c r="K64" s="501"/>
      <c r="L64" s="501"/>
      <c r="M64" s="536"/>
      <c r="N64" s="537"/>
      <c r="O64" s="537"/>
      <c r="P64" s="537"/>
      <c r="Q64" s="538"/>
      <c r="R64" s="539"/>
    </row>
    <row r="65" spans="1:20" ht="30" customHeight="1" x14ac:dyDescent="0.25">
      <c r="A65" s="96">
        <v>38</v>
      </c>
      <c r="B65" s="501">
        <v>344</v>
      </c>
      <c r="C65" s="501"/>
      <c r="D65" s="511" t="s">
        <v>172</v>
      </c>
      <c r="E65" s="512"/>
      <c r="F65" s="512"/>
      <c r="G65" s="512"/>
      <c r="H65" s="512"/>
      <c r="I65" s="501" t="s">
        <v>149</v>
      </c>
      <c r="J65" s="501"/>
      <c r="K65" s="501"/>
      <c r="L65" s="501"/>
      <c r="M65" s="536"/>
      <c r="N65" s="537"/>
      <c r="O65" s="537"/>
      <c r="P65" s="537"/>
      <c r="Q65" s="538"/>
      <c r="R65" s="539"/>
    </row>
    <row r="66" spans="1:20" ht="30" customHeight="1" x14ac:dyDescent="0.25">
      <c r="A66" s="96">
        <v>39</v>
      </c>
      <c r="B66" s="501">
        <v>345</v>
      </c>
      <c r="C66" s="501"/>
      <c r="D66" s="511" t="s">
        <v>154</v>
      </c>
      <c r="E66" s="512"/>
      <c r="F66" s="512"/>
      <c r="G66" s="512"/>
      <c r="H66" s="512"/>
      <c r="I66" s="501" t="s">
        <v>149</v>
      </c>
      <c r="J66" s="501"/>
      <c r="K66" s="501"/>
      <c r="L66" s="501"/>
      <c r="M66" s="536"/>
      <c r="N66" s="537"/>
      <c r="O66" s="537"/>
      <c r="P66" s="537"/>
      <c r="Q66" s="538"/>
      <c r="R66" s="539"/>
      <c r="S66" s="24"/>
      <c r="T66" s="24"/>
    </row>
    <row r="67" spans="1:20" ht="30" customHeight="1" x14ac:dyDescent="0.25">
      <c r="A67" s="96">
        <v>40</v>
      </c>
      <c r="B67" s="501">
        <v>346</v>
      </c>
      <c r="C67" s="501"/>
      <c r="D67" s="511" t="s">
        <v>155</v>
      </c>
      <c r="E67" s="512"/>
      <c r="F67" s="512"/>
      <c r="G67" s="512"/>
      <c r="H67" s="512"/>
      <c r="I67" s="501" t="s">
        <v>156</v>
      </c>
      <c r="J67" s="501"/>
      <c r="K67" s="501"/>
      <c r="L67" s="501"/>
      <c r="M67" s="540"/>
      <c r="N67" s="539"/>
      <c r="O67" s="539"/>
      <c r="P67" s="539"/>
      <c r="Q67" s="541"/>
      <c r="R67" s="537"/>
    </row>
    <row r="68" spans="1:20" ht="30" customHeight="1" x14ac:dyDescent="0.25">
      <c r="A68" s="96">
        <v>41</v>
      </c>
      <c r="B68" s="501"/>
      <c r="C68" s="501"/>
      <c r="D68" s="517" t="s">
        <v>173</v>
      </c>
      <c r="E68" s="518"/>
      <c r="F68" s="518"/>
      <c r="G68" s="518"/>
      <c r="H68" s="518"/>
      <c r="I68" s="501"/>
      <c r="J68" s="501"/>
      <c r="K68" s="501"/>
      <c r="L68" s="501"/>
      <c r="M68" s="542">
        <f>M61+M62+M63+M64+M65+M66</f>
        <v>0</v>
      </c>
      <c r="N68" s="543"/>
      <c r="O68" s="543"/>
      <c r="P68" s="543"/>
      <c r="Q68" s="544">
        <f>Q67</f>
        <v>0</v>
      </c>
      <c r="R68" s="543"/>
    </row>
    <row r="69" spans="1:20" ht="30" customHeight="1" x14ac:dyDescent="0.25">
      <c r="A69" s="96">
        <v>42</v>
      </c>
      <c r="B69" s="501"/>
      <c r="C69" s="501"/>
      <c r="D69" s="517" t="s">
        <v>174</v>
      </c>
      <c r="E69" s="518"/>
      <c r="F69" s="518"/>
      <c r="G69" s="518"/>
      <c r="H69" s="518"/>
      <c r="I69" s="501"/>
      <c r="J69" s="501"/>
      <c r="K69" s="501"/>
      <c r="L69" s="501"/>
      <c r="M69" s="542">
        <f>M28+M36+M59+M68</f>
        <v>0</v>
      </c>
      <c r="N69" s="543"/>
      <c r="O69" s="543"/>
      <c r="P69" s="543"/>
      <c r="Q69" s="542">
        <f>Q28+Q36+Q59+Q68</f>
        <v>0</v>
      </c>
      <c r="R69" s="543"/>
      <c r="S69" s="25"/>
      <c r="T69" s="25"/>
    </row>
    <row r="70" spans="1:20" ht="12" customHeight="1" x14ac:dyDescent="0.25">
      <c r="A70" s="384"/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6"/>
    </row>
    <row r="71" spans="1:20" ht="26.25" customHeight="1" x14ac:dyDescent="0.25">
      <c r="A71" s="395">
        <f>A38</f>
        <v>45292</v>
      </c>
      <c r="B71" s="396"/>
      <c r="C71" s="396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23" t="s">
        <v>175</v>
      </c>
    </row>
    <row r="72" spans="1:20" ht="20.25" x14ac:dyDescent="0.25">
      <c r="A72" s="1"/>
      <c r="B72" s="2"/>
      <c r="C72" s="2"/>
      <c r="D72" s="2"/>
      <c r="E72" s="195" t="s">
        <v>0</v>
      </c>
      <c r="F72" s="196"/>
      <c r="G72" s="196"/>
      <c r="H72" s="196"/>
      <c r="I72" s="196"/>
      <c r="J72" s="196"/>
      <c r="K72" s="196"/>
      <c r="L72" s="196"/>
      <c r="M72" s="196"/>
      <c r="N72" s="196"/>
      <c r="O72" s="3"/>
      <c r="P72" s="3"/>
      <c r="Q72" s="3"/>
      <c r="R72" s="4"/>
    </row>
    <row r="73" spans="1:20" ht="22.5" customHeight="1" x14ac:dyDescent="0.25">
      <c r="A73" s="5"/>
      <c r="B73" s="6"/>
      <c r="C73" s="6"/>
      <c r="D73" s="6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387" t="s">
        <v>176</v>
      </c>
      <c r="P73" s="199"/>
      <c r="Q73" s="199"/>
      <c r="R73" s="200"/>
    </row>
    <row r="74" spans="1:20" ht="15" customHeight="1" x14ac:dyDescent="0.25">
      <c r="A74" s="5"/>
      <c r="B74" s="6"/>
      <c r="C74" s="6"/>
      <c r="D74" s="6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201"/>
      <c r="P74" s="201"/>
      <c r="Q74" s="201"/>
      <c r="R74" s="200"/>
    </row>
    <row r="75" spans="1:20" ht="15" customHeight="1" x14ac:dyDescent="0.25">
      <c r="A75" s="5"/>
      <c r="B75" s="6"/>
      <c r="C75" s="6"/>
      <c r="D75" s="6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201"/>
      <c r="P75" s="201"/>
      <c r="Q75" s="201"/>
      <c r="R75" s="200"/>
    </row>
    <row r="76" spans="1:20" ht="15" customHeight="1" x14ac:dyDescent="0.25">
      <c r="A76" s="5"/>
      <c r="B76" s="6"/>
      <c r="C76" s="7" t="s">
        <v>1</v>
      </c>
      <c r="D76" s="8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9"/>
      <c r="P76" s="199"/>
      <c r="Q76" s="199"/>
      <c r="R76" s="200"/>
    </row>
    <row r="77" spans="1:20" ht="15.75" customHeight="1" x14ac:dyDescent="0.25">
      <c r="A77" s="5"/>
      <c r="B77" s="9"/>
      <c r="C77" s="9"/>
      <c r="D77" s="9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201"/>
      <c r="P77" s="201"/>
      <c r="Q77" s="201"/>
      <c r="R77" s="200"/>
    </row>
    <row r="78" spans="1:20" ht="23.25" x14ac:dyDescent="0.35">
      <c r="A78" s="202" t="s">
        <v>2</v>
      </c>
      <c r="B78" s="203"/>
      <c r="C78" s="203"/>
      <c r="D78" s="203"/>
      <c r="E78" s="10">
        <f>E8</f>
        <v>2025</v>
      </c>
      <c r="F78" s="374" t="s">
        <v>275</v>
      </c>
      <c r="G78" s="375"/>
      <c r="H78" s="375"/>
      <c r="I78" s="375"/>
      <c r="J78" s="375"/>
      <c r="K78" s="375"/>
      <c r="L78" s="375"/>
      <c r="M78" s="375"/>
      <c r="N78" s="375"/>
      <c r="O78" s="375"/>
      <c r="P78" s="375"/>
      <c r="Q78" s="375"/>
      <c r="R78" s="376"/>
    </row>
    <row r="79" spans="1:20" ht="18" customHeight="1" x14ac:dyDescent="0.25">
      <c r="A79" s="190" t="s">
        <v>3</v>
      </c>
      <c r="B79" s="191"/>
      <c r="C79" s="191"/>
      <c r="D79" s="191"/>
      <c r="E79" s="191"/>
      <c r="F79" s="191"/>
      <c r="G79" s="192"/>
      <c r="H79" s="192"/>
      <c r="I79" s="191"/>
      <c r="J79" s="191"/>
      <c r="K79" s="191"/>
      <c r="L79" s="193"/>
      <c r="M79" s="194" t="s">
        <v>4</v>
      </c>
      <c r="N79" s="172"/>
      <c r="O79" s="172"/>
      <c r="P79" s="172"/>
      <c r="Q79" s="172"/>
      <c r="R79" s="173"/>
    </row>
    <row r="80" spans="1:20" ht="30" customHeight="1" x14ac:dyDescent="0.25">
      <c r="A80" s="361" t="str">
        <f>A10</f>
        <v/>
      </c>
      <c r="B80" s="362"/>
      <c r="C80" s="362"/>
      <c r="D80" s="362"/>
      <c r="E80" s="362"/>
      <c r="F80" s="362"/>
      <c r="G80" s="362"/>
      <c r="H80" s="362"/>
      <c r="I80" s="362"/>
      <c r="J80" s="362"/>
      <c r="K80" s="362"/>
      <c r="L80" s="363"/>
      <c r="M80" s="210" t="str">
        <f>M10</f>
        <v/>
      </c>
      <c r="N80" s="246"/>
      <c r="O80" s="246"/>
      <c r="P80" s="246"/>
      <c r="Q80" s="246"/>
      <c r="R80" s="247"/>
    </row>
    <row r="81" spans="1:18" ht="18" customHeight="1" x14ac:dyDescent="0.25">
      <c r="A81" s="213"/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5"/>
    </row>
    <row r="82" spans="1:18" ht="33" customHeight="1" x14ac:dyDescent="0.25">
      <c r="A82" s="490" t="s">
        <v>133</v>
      </c>
      <c r="B82" s="492" t="s">
        <v>134</v>
      </c>
      <c r="C82" s="493"/>
      <c r="D82" s="494" t="s">
        <v>135</v>
      </c>
      <c r="E82" s="495"/>
      <c r="F82" s="495"/>
      <c r="G82" s="495"/>
      <c r="H82" s="495"/>
      <c r="I82" s="496" t="s">
        <v>136</v>
      </c>
      <c r="J82" s="497"/>
      <c r="K82" s="497"/>
      <c r="L82" s="497"/>
      <c r="M82" s="498" t="s">
        <v>137</v>
      </c>
      <c r="N82" s="499"/>
      <c r="O82" s="499"/>
      <c r="P82" s="499"/>
      <c r="Q82" s="499"/>
      <c r="R82" s="499"/>
    </row>
    <row r="83" spans="1:18" ht="18.75" customHeight="1" x14ac:dyDescent="0.25">
      <c r="A83" s="491"/>
      <c r="B83" s="493"/>
      <c r="C83" s="493"/>
      <c r="D83" s="495"/>
      <c r="E83" s="495"/>
      <c r="F83" s="495"/>
      <c r="G83" s="495"/>
      <c r="H83" s="495"/>
      <c r="I83" s="497"/>
      <c r="J83" s="497"/>
      <c r="K83" s="497"/>
      <c r="L83" s="497"/>
      <c r="M83" s="500" t="s">
        <v>138</v>
      </c>
      <c r="N83" s="501"/>
      <c r="O83" s="501"/>
      <c r="P83" s="501"/>
      <c r="Q83" s="502" t="s">
        <v>139</v>
      </c>
      <c r="R83" s="503"/>
    </row>
    <row r="84" spans="1:18" ht="30" customHeight="1" x14ac:dyDescent="0.25">
      <c r="A84" s="96">
        <v>43</v>
      </c>
      <c r="B84" s="549"/>
      <c r="C84" s="369"/>
      <c r="D84" s="550" t="s">
        <v>177</v>
      </c>
      <c r="E84" s="551"/>
      <c r="F84" s="551"/>
      <c r="G84" s="551"/>
      <c r="H84" s="552"/>
      <c r="I84" s="553"/>
      <c r="J84" s="554"/>
      <c r="K84" s="554"/>
      <c r="L84" s="555"/>
      <c r="M84" s="556"/>
      <c r="N84" s="557"/>
      <c r="O84" s="557"/>
      <c r="P84" s="558"/>
      <c r="Q84" s="559"/>
      <c r="R84" s="560"/>
    </row>
    <row r="85" spans="1:18" ht="30" customHeight="1" x14ac:dyDescent="0.25">
      <c r="A85" s="96">
        <v>44</v>
      </c>
      <c r="B85" s="501">
        <v>350</v>
      </c>
      <c r="C85" s="495"/>
      <c r="D85" s="511" t="s">
        <v>148</v>
      </c>
      <c r="E85" s="512"/>
      <c r="F85" s="512"/>
      <c r="G85" s="512"/>
      <c r="H85" s="512"/>
      <c r="I85" s="501" t="s">
        <v>149</v>
      </c>
      <c r="J85" s="501"/>
      <c r="K85" s="501"/>
      <c r="L85" s="501"/>
      <c r="M85" s="526"/>
      <c r="N85" s="561"/>
      <c r="O85" s="561"/>
      <c r="P85" s="561"/>
      <c r="Q85" s="516"/>
      <c r="R85" s="562"/>
    </row>
    <row r="86" spans="1:18" ht="30" customHeight="1" x14ac:dyDescent="0.25">
      <c r="A86" s="96">
        <v>45</v>
      </c>
      <c r="B86" s="501">
        <v>352</v>
      </c>
      <c r="C86" s="495"/>
      <c r="D86" s="511" t="s">
        <v>150</v>
      </c>
      <c r="E86" s="512"/>
      <c r="F86" s="512"/>
      <c r="G86" s="512"/>
      <c r="H86" s="512"/>
      <c r="I86" s="501" t="s">
        <v>149</v>
      </c>
      <c r="J86" s="501"/>
      <c r="K86" s="501"/>
      <c r="L86" s="501"/>
      <c r="M86" s="526"/>
      <c r="N86" s="561"/>
      <c r="O86" s="561"/>
      <c r="P86" s="561"/>
      <c r="Q86" s="516"/>
      <c r="R86" s="562"/>
    </row>
    <row r="87" spans="1:18" ht="30" customHeight="1" x14ac:dyDescent="0.25">
      <c r="A87" s="96">
        <v>46</v>
      </c>
      <c r="B87" s="501">
        <v>353</v>
      </c>
      <c r="C87" s="495"/>
      <c r="D87" s="511" t="s">
        <v>178</v>
      </c>
      <c r="E87" s="512"/>
      <c r="F87" s="512"/>
      <c r="G87" s="512"/>
      <c r="H87" s="512"/>
      <c r="I87" s="501" t="s">
        <v>149</v>
      </c>
      <c r="J87" s="501"/>
      <c r="K87" s="501"/>
      <c r="L87" s="501"/>
      <c r="M87" s="526"/>
      <c r="N87" s="561"/>
      <c r="O87" s="561"/>
      <c r="P87" s="561"/>
      <c r="Q87" s="516"/>
      <c r="R87" s="562"/>
    </row>
    <row r="88" spans="1:18" ht="30" customHeight="1" x14ac:dyDescent="0.25">
      <c r="A88" s="96">
        <v>47</v>
      </c>
      <c r="B88" s="501">
        <v>354</v>
      </c>
      <c r="C88" s="495"/>
      <c r="D88" s="511" t="s">
        <v>179</v>
      </c>
      <c r="E88" s="512"/>
      <c r="F88" s="512"/>
      <c r="G88" s="512"/>
      <c r="H88" s="512"/>
      <c r="I88" s="501" t="s">
        <v>149</v>
      </c>
      <c r="J88" s="501"/>
      <c r="K88" s="501"/>
      <c r="L88" s="501"/>
      <c r="M88" s="526"/>
      <c r="N88" s="561"/>
      <c r="O88" s="561"/>
      <c r="P88" s="561"/>
      <c r="Q88" s="516"/>
      <c r="R88" s="562"/>
    </row>
    <row r="89" spans="1:18" ht="30" customHeight="1" x14ac:dyDescent="0.25">
      <c r="A89" s="96">
        <v>48</v>
      </c>
      <c r="B89" s="501">
        <v>355</v>
      </c>
      <c r="C89" s="495"/>
      <c r="D89" s="511" t="s">
        <v>180</v>
      </c>
      <c r="E89" s="512"/>
      <c r="F89" s="512"/>
      <c r="G89" s="512"/>
      <c r="H89" s="512"/>
      <c r="I89" s="501" t="s">
        <v>149</v>
      </c>
      <c r="J89" s="501"/>
      <c r="K89" s="501"/>
      <c r="L89" s="501"/>
      <c r="M89" s="526"/>
      <c r="N89" s="561"/>
      <c r="O89" s="561"/>
      <c r="P89" s="561"/>
      <c r="Q89" s="516"/>
      <c r="R89" s="562"/>
    </row>
    <row r="90" spans="1:18" ht="30" customHeight="1" x14ac:dyDescent="0.25">
      <c r="A90" s="96">
        <v>49</v>
      </c>
      <c r="B90" s="501">
        <v>356</v>
      </c>
      <c r="C90" s="495"/>
      <c r="D90" s="511" t="s">
        <v>181</v>
      </c>
      <c r="E90" s="512"/>
      <c r="F90" s="512"/>
      <c r="G90" s="512"/>
      <c r="H90" s="512"/>
      <c r="I90" s="501" t="s">
        <v>149</v>
      </c>
      <c r="J90" s="501"/>
      <c r="K90" s="501"/>
      <c r="L90" s="501"/>
      <c r="M90" s="526"/>
      <c r="N90" s="561"/>
      <c r="O90" s="561"/>
      <c r="P90" s="561"/>
      <c r="Q90" s="516"/>
      <c r="R90" s="562"/>
    </row>
    <row r="91" spans="1:18" ht="30" customHeight="1" x14ac:dyDescent="0.25">
      <c r="A91" s="96">
        <v>50</v>
      </c>
      <c r="B91" s="501">
        <v>357</v>
      </c>
      <c r="C91" s="495"/>
      <c r="D91" s="511" t="s">
        <v>182</v>
      </c>
      <c r="E91" s="512"/>
      <c r="F91" s="512"/>
      <c r="G91" s="512"/>
      <c r="H91" s="512"/>
      <c r="I91" s="501" t="s">
        <v>149</v>
      </c>
      <c r="J91" s="501"/>
      <c r="K91" s="501"/>
      <c r="L91" s="501"/>
      <c r="M91" s="526"/>
      <c r="N91" s="561"/>
      <c r="O91" s="561"/>
      <c r="P91" s="561"/>
      <c r="Q91" s="516"/>
      <c r="R91" s="562"/>
    </row>
    <row r="92" spans="1:18" ht="30" customHeight="1" x14ac:dyDescent="0.25">
      <c r="A92" s="96">
        <v>51</v>
      </c>
      <c r="B92" s="501">
        <v>358</v>
      </c>
      <c r="C92" s="495"/>
      <c r="D92" s="511" t="s">
        <v>183</v>
      </c>
      <c r="E92" s="512"/>
      <c r="F92" s="512"/>
      <c r="G92" s="512"/>
      <c r="H92" s="512"/>
      <c r="I92" s="501" t="s">
        <v>149</v>
      </c>
      <c r="J92" s="501"/>
      <c r="K92" s="501"/>
      <c r="L92" s="501"/>
      <c r="M92" s="526"/>
      <c r="N92" s="561"/>
      <c r="O92" s="561"/>
      <c r="P92" s="561"/>
      <c r="Q92" s="516"/>
      <c r="R92" s="562"/>
    </row>
    <row r="93" spans="1:18" ht="30.75" customHeight="1" x14ac:dyDescent="0.25">
      <c r="A93" s="96">
        <v>52</v>
      </c>
      <c r="B93" s="501">
        <v>359</v>
      </c>
      <c r="C93" s="495"/>
      <c r="D93" s="511" t="s">
        <v>184</v>
      </c>
      <c r="E93" s="512"/>
      <c r="F93" s="512"/>
      <c r="G93" s="512"/>
      <c r="H93" s="512"/>
      <c r="I93" s="501" t="s">
        <v>149</v>
      </c>
      <c r="J93" s="501"/>
      <c r="K93" s="501"/>
      <c r="L93" s="501"/>
      <c r="M93" s="526"/>
      <c r="N93" s="561"/>
      <c r="O93" s="561"/>
      <c r="P93" s="561"/>
      <c r="Q93" s="516"/>
      <c r="R93" s="562"/>
    </row>
    <row r="94" spans="1:18" ht="30" customHeight="1" x14ac:dyDescent="0.25">
      <c r="A94" s="96">
        <v>53</v>
      </c>
      <c r="B94" s="501"/>
      <c r="C94" s="495"/>
      <c r="D94" s="517" t="s">
        <v>185</v>
      </c>
      <c r="E94" s="518"/>
      <c r="F94" s="518"/>
      <c r="G94" s="518"/>
      <c r="H94" s="518"/>
      <c r="I94" s="501"/>
      <c r="J94" s="501"/>
      <c r="K94" s="501"/>
      <c r="L94" s="501"/>
      <c r="M94" s="529">
        <f>M85+M86+M87+M88+M89+M90+M91+M92+M93</f>
        <v>0</v>
      </c>
      <c r="N94" s="563"/>
      <c r="O94" s="563"/>
      <c r="P94" s="563"/>
      <c r="Q94" s="531">
        <f>0</f>
        <v>0</v>
      </c>
      <c r="R94" s="563"/>
    </row>
    <row r="95" spans="1:18" ht="30" customHeight="1" x14ac:dyDescent="0.25">
      <c r="A95" s="96">
        <v>54</v>
      </c>
      <c r="B95" s="501"/>
      <c r="C95" s="495"/>
      <c r="D95" s="519" t="s">
        <v>186</v>
      </c>
      <c r="E95" s="520"/>
      <c r="F95" s="520"/>
      <c r="G95" s="520"/>
      <c r="H95" s="520"/>
      <c r="I95" s="501"/>
      <c r="J95" s="501"/>
      <c r="K95" s="501"/>
      <c r="L95" s="501"/>
      <c r="M95" s="521"/>
      <c r="N95" s="564"/>
      <c r="O95" s="564"/>
      <c r="P95" s="564"/>
      <c r="Q95" s="523"/>
      <c r="R95" s="564"/>
    </row>
    <row r="96" spans="1:18" ht="30" customHeight="1" x14ac:dyDescent="0.25">
      <c r="A96" s="96">
        <v>55</v>
      </c>
      <c r="B96" s="501">
        <v>360</v>
      </c>
      <c r="C96" s="495"/>
      <c r="D96" s="511" t="s">
        <v>148</v>
      </c>
      <c r="E96" s="512"/>
      <c r="F96" s="512"/>
      <c r="G96" s="512"/>
      <c r="H96" s="512"/>
      <c r="I96" s="501" t="s">
        <v>149</v>
      </c>
      <c r="J96" s="501"/>
      <c r="K96" s="501"/>
      <c r="L96" s="501"/>
      <c r="M96" s="526"/>
      <c r="N96" s="561"/>
      <c r="O96" s="561"/>
      <c r="P96" s="561"/>
      <c r="Q96" s="516"/>
      <c r="R96" s="562"/>
    </row>
    <row r="97" spans="1:18" ht="30" customHeight="1" x14ac:dyDescent="0.25">
      <c r="A97" s="96">
        <v>56</v>
      </c>
      <c r="B97" s="501">
        <v>361</v>
      </c>
      <c r="C97" s="495"/>
      <c r="D97" s="511" t="s">
        <v>150</v>
      </c>
      <c r="E97" s="512"/>
      <c r="F97" s="512"/>
      <c r="G97" s="512"/>
      <c r="H97" s="512"/>
      <c r="I97" s="501" t="s">
        <v>149</v>
      </c>
      <c r="J97" s="501"/>
      <c r="K97" s="501"/>
      <c r="L97" s="501"/>
      <c r="M97" s="526"/>
      <c r="N97" s="561"/>
      <c r="O97" s="561"/>
      <c r="P97" s="561"/>
      <c r="Q97" s="516"/>
      <c r="R97" s="562"/>
    </row>
    <row r="98" spans="1:18" ht="30" customHeight="1" x14ac:dyDescent="0.25">
      <c r="A98" s="96">
        <v>57</v>
      </c>
      <c r="B98" s="501">
        <v>362</v>
      </c>
      <c r="C98" s="495"/>
      <c r="D98" s="511" t="s">
        <v>178</v>
      </c>
      <c r="E98" s="512"/>
      <c r="F98" s="512"/>
      <c r="G98" s="512"/>
      <c r="H98" s="512"/>
      <c r="I98" s="501" t="s">
        <v>149</v>
      </c>
      <c r="J98" s="501"/>
      <c r="K98" s="501"/>
      <c r="L98" s="501"/>
      <c r="M98" s="526"/>
      <c r="N98" s="561"/>
      <c r="O98" s="561"/>
      <c r="P98" s="561"/>
      <c r="Q98" s="516"/>
      <c r="R98" s="562"/>
    </row>
    <row r="99" spans="1:18" ht="30" customHeight="1" x14ac:dyDescent="0.25">
      <c r="A99" s="96">
        <v>58</v>
      </c>
      <c r="B99" s="501">
        <v>363</v>
      </c>
      <c r="C99" s="501"/>
      <c r="D99" s="511" t="s">
        <v>187</v>
      </c>
      <c r="E99" s="512"/>
      <c r="F99" s="512"/>
      <c r="G99" s="512"/>
      <c r="H99" s="512"/>
      <c r="I99" s="501" t="s">
        <v>149</v>
      </c>
      <c r="J99" s="501"/>
      <c r="K99" s="501"/>
      <c r="L99" s="501"/>
      <c r="M99" s="526"/>
      <c r="N99" s="561"/>
      <c r="O99" s="561"/>
      <c r="P99" s="561"/>
      <c r="Q99" s="516"/>
      <c r="R99" s="562"/>
    </row>
    <row r="100" spans="1:18" ht="30" customHeight="1" x14ac:dyDescent="0.25">
      <c r="A100" s="96">
        <v>59</v>
      </c>
      <c r="B100" s="501">
        <v>364</v>
      </c>
      <c r="C100" s="501"/>
      <c r="D100" s="511" t="s">
        <v>188</v>
      </c>
      <c r="E100" s="512"/>
      <c r="F100" s="512"/>
      <c r="G100" s="512"/>
      <c r="H100" s="512"/>
      <c r="I100" s="501" t="s">
        <v>149</v>
      </c>
      <c r="J100" s="501"/>
      <c r="K100" s="501"/>
      <c r="L100" s="501"/>
      <c r="M100" s="526"/>
      <c r="N100" s="561"/>
      <c r="O100" s="561"/>
      <c r="P100" s="561"/>
      <c r="Q100" s="516"/>
      <c r="R100" s="562"/>
    </row>
    <row r="101" spans="1:18" ht="30.75" customHeight="1" x14ac:dyDescent="0.25">
      <c r="A101" s="96">
        <v>60</v>
      </c>
      <c r="B101" s="501">
        <v>365</v>
      </c>
      <c r="C101" s="501"/>
      <c r="D101" s="511" t="s">
        <v>181</v>
      </c>
      <c r="E101" s="512"/>
      <c r="F101" s="512"/>
      <c r="G101" s="512"/>
      <c r="H101" s="512"/>
      <c r="I101" s="501" t="s">
        <v>189</v>
      </c>
      <c r="J101" s="501"/>
      <c r="K101" s="501"/>
      <c r="L101" s="501"/>
      <c r="M101" s="526"/>
      <c r="N101" s="561"/>
      <c r="O101" s="561"/>
      <c r="P101" s="561"/>
      <c r="Q101" s="528"/>
      <c r="R101" s="561"/>
    </row>
    <row r="102" spans="1:18" ht="30" customHeight="1" x14ac:dyDescent="0.25">
      <c r="A102" s="96">
        <v>61</v>
      </c>
      <c r="B102" s="501">
        <v>366</v>
      </c>
      <c r="C102" s="501"/>
      <c r="D102" s="511" t="s">
        <v>182</v>
      </c>
      <c r="E102" s="512"/>
      <c r="F102" s="512"/>
      <c r="G102" s="512"/>
      <c r="H102" s="512"/>
      <c r="I102" s="501" t="s">
        <v>149</v>
      </c>
      <c r="J102" s="501"/>
      <c r="K102" s="501"/>
      <c r="L102" s="501"/>
      <c r="M102" s="526"/>
      <c r="N102" s="561"/>
      <c r="O102" s="561"/>
      <c r="P102" s="561"/>
      <c r="Q102" s="516"/>
      <c r="R102" s="562"/>
    </row>
    <row r="103" spans="1:18" ht="30" customHeight="1" x14ac:dyDescent="0.25">
      <c r="A103" s="96">
        <v>62</v>
      </c>
      <c r="B103" s="501">
        <v>367</v>
      </c>
      <c r="C103" s="501"/>
      <c r="D103" s="511" t="s">
        <v>183</v>
      </c>
      <c r="E103" s="512"/>
      <c r="F103" s="512"/>
      <c r="G103" s="512"/>
      <c r="H103" s="512"/>
      <c r="I103" s="501" t="s">
        <v>149</v>
      </c>
      <c r="J103" s="501"/>
      <c r="K103" s="501"/>
      <c r="L103" s="501"/>
      <c r="M103" s="526"/>
      <c r="N103" s="561"/>
      <c r="O103" s="561"/>
      <c r="P103" s="561"/>
      <c r="Q103" s="516"/>
      <c r="R103" s="562"/>
    </row>
    <row r="104" spans="1:18" ht="30" customHeight="1" x14ac:dyDescent="0.25">
      <c r="A104" s="96">
        <v>63</v>
      </c>
      <c r="B104" s="501">
        <v>368</v>
      </c>
      <c r="C104" s="501"/>
      <c r="D104" s="511" t="s">
        <v>190</v>
      </c>
      <c r="E104" s="512"/>
      <c r="F104" s="512"/>
      <c r="G104" s="512"/>
      <c r="H104" s="512"/>
      <c r="I104" s="501" t="s">
        <v>189</v>
      </c>
      <c r="J104" s="501"/>
      <c r="K104" s="501"/>
      <c r="L104" s="501"/>
      <c r="M104" s="526"/>
      <c r="N104" s="561"/>
      <c r="O104" s="561"/>
      <c r="P104" s="561"/>
      <c r="Q104" s="528"/>
      <c r="R104" s="561"/>
    </row>
    <row r="105" spans="1:18" ht="30" customHeight="1" x14ac:dyDescent="0.25">
      <c r="A105" s="96">
        <v>64</v>
      </c>
      <c r="B105" s="501">
        <v>369</v>
      </c>
      <c r="C105" s="501"/>
      <c r="D105" s="511" t="s">
        <v>191</v>
      </c>
      <c r="E105" s="512"/>
      <c r="F105" s="512"/>
      <c r="G105" s="512"/>
      <c r="H105" s="512"/>
      <c r="I105" s="501" t="s">
        <v>189</v>
      </c>
      <c r="J105" s="501"/>
      <c r="K105" s="501"/>
      <c r="L105" s="501"/>
      <c r="M105" s="526"/>
      <c r="N105" s="561"/>
      <c r="O105" s="561"/>
      <c r="P105" s="561"/>
      <c r="Q105" s="528"/>
      <c r="R105" s="561"/>
    </row>
    <row r="106" spans="1:18" ht="30" customHeight="1" x14ac:dyDescent="0.25">
      <c r="A106" s="96">
        <v>65</v>
      </c>
      <c r="B106" s="501">
        <v>370</v>
      </c>
      <c r="C106" s="501"/>
      <c r="D106" s="511" t="s">
        <v>192</v>
      </c>
      <c r="E106" s="512"/>
      <c r="F106" s="512"/>
      <c r="G106" s="512"/>
      <c r="H106" s="512"/>
      <c r="I106" s="501" t="s">
        <v>156</v>
      </c>
      <c r="J106" s="501"/>
      <c r="K106" s="501"/>
      <c r="L106" s="501"/>
      <c r="M106" s="514"/>
      <c r="N106" s="562"/>
      <c r="O106" s="562"/>
      <c r="P106" s="562"/>
      <c r="Q106" s="528"/>
      <c r="R106" s="561"/>
    </row>
    <row r="107" spans="1:18" ht="30" customHeight="1" x14ac:dyDescent="0.25">
      <c r="A107" s="96">
        <v>66</v>
      </c>
      <c r="B107" s="501">
        <v>371</v>
      </c>
      <c r="C107" s="501"/>
      <c r="D107" s="511" t="s">
        <v>193</v>
      </c>
      <c r="E107" s="512"/>
      <c r="F107" s="512"/>
      <c r="G107" s="512"/>
      <c r="H107" s="512"/>
      <c r="I107" s="501" t="s">
        <v>149</v>
      </c>
      <c r="J107" s="501"/>
      <c r="K107" s="501"/>
      <c r="L107" s="501"/>
      <c r="M107" s="526"/>
      <c r="N107" s="561"/>
      <c r="O107" s="561"/>
      <c r="P107" s="561"/>
      <c r="Q107" s="516"/>
      <c r="R107" s="562"/>
    </row>
    <row r="108" spans="1:18" ht="30" customHeight="1" x14ac:dyDescent="0.25">
      <c r="A108" s="96">
        <v>67</v>
      </c>
      <c r="B108" s="501">
        <v>372</v>
      </c>
      <c r="C108" s="501"/>
      <c r="D108" s="511" t="s">
        <v>194</v>
      </c>
      <c r="E108" s="512"/>
      <c r="F108" s="512"/>
      <c r="G108" s="512"/>
      <c r="H108" s="512"/>
      <c r="I108" s="501" t="s">
        <v>156</v>
      </c>
      <c r="J108" s="501"/>
      <c r="K108" s="501"/>
      <c r="L108" s="501"/>
      <c r="M108" s="514"/>
      <c r="N108" s="562"/>
      <c r="O108" s="562"/>
      <c r="P108" s="562"/>
      <c r="Q108" s="528"/>
      <c r="R108" s="561"/>
    </row>
    <row r="109" spans="1:18" ht="30" customHeight="1" x14ac:dyDescent="0.25">
      <c r="A109" s="96">
        <v>68</v>
      </c>
      <c r="B109" s="501">
        <v>373</v>
      </c>
      <c r="C109" s="501"/>
      <c r="D109" s="511" t="s">
        <v>195</v>
      </c>
      <c r="E109" s="512"/>
      <c r="F109" s="512"/>
      <c r="G109" s="512"/>
      <c r="H109" s="512"/>
      <c r="I109" s="501" t="s">
        <v>189</v>
      </c>
      <c r="J109" s="501"/>
      <c r="K109" s="501"/>
      <c r="L109" s="501"/>
      <c r="M109" s="526"/>
      <c r="N109" s="561"/>
      <c r="O109" s="561"/>
      <c r="P109" s="561"/>
      <c r="Q109" s="528"/>
      <c r="R109" s="561"/>
    </row>
    <row r="110" spans="1:18" ht="30" customHeight="1" x14ac:dyDescent="0.25">
      <c r="A110" s="96">
        <v>69</v>
      </c>
      <c r="B110" s="501"/>
      <c r="C110" s="501"/>
      <c r="D110" s="517" t="s">
        <v>196</v>
      </c>
      <c r="E110" s="518"/>
      <c r="F110" s="518"/>
      <c r="G110" s="518"/>
      <c r="H110" s="518"/>
      <c r="I110" s="501"/>
      <c r="J110" s="501"/>
      <c r="K110" s="501"/>
      <c r="L110" s="501"/>
      <c r="M110" s="529">
        <f>M96+M97+M98+M99+M100+M101+M102+M103+M104+M105+M107+M109</f>
        <v>0</v>
      </c>
      <c r="N110" s="563"/>
      <c r="O110" s="563"/>
      <c r="P110" s="563"/>
      <c r="Q110" s="531">
        <f>Q101+Q104+Q105+Q106+Q108+Q109</f>
        <v>0</v>
      </c>
      <c r="R110" s="563"/>
    </row>
    <row r="111" spans="1:18" ht="12" customHeight="1" x14ac:dyDescent="0.25">
      <c r="A111" s="384"/>
      <c r="B111" s="385"/>
      <c r="C111" s="385"/>
      <c r="D111" s="385"/>
      <c r="E111" s="385"/>
      <c r="F111" s="385"/>
      <c r="G111" s="385"/>
      <c r="H111" s="385"/>
      <c r="I111" s="385"/>
      <c r="J111" s="385"/>
      <c r="K111" s="385"/>
      <c r="L111" s="385"/>
      <c r="M111" s="385"/>
      <c r="N111" s="385"/>
      <c r="O111" s="385"/>
      <c r="P111" s="385"/>
      <c r="Q111" s="385"/>
      <c r="R111" s="386"/>
    </row>
    <row r="112" spans="1:18" ht="26.25" customHeight="1" x14ac:dyDescent="0.25">
      <c r="A112" s="395">
        <f>A38</f>
        <v>45292</v>
      </c>
      <c r="B112" s="396"/>
      <c r="C112" s="396"/>
      <c r="D112" s="396"/>
      <c r="E112" s="396"/>
      <c r="F112" s="396"/>
      <c r="G112" s="396"/>
      <c r="H112" s="396"/>
      <c r="I112" s="396"/>
      <c r="J112" s="396"/>
      <c r="K112" s="396"/>
      <c r="L112" s="396"/>
      <c r="M112" s="396"/>
      <c r="N112" s="396"/>
      <c r="O112" s="396"/>
      <c r="P112" s="396"/>
      <c r="Q112" s="396"/>
      <c r="R112" s="23" t="s">
        <v>197</v>
      </c>
    </row>
    <row r="113" spans="1:18" ht="20.25" x14ac:dyDescent="0.25">
      <c r="A113" s="1"/>
      <c r="B113" s="2"/>
      <c r="C113" s="2"/>
      <c r="D113" s="2"/>
      <c r="E113" s="195" t="s">
        <v>0</v>
      </c>
      <c r="F113" s="196"/>
      <c r="G113" s="196"/>
      <c r="H113" s="196"/>
      <c r="I113" s="196"/>
      <c r="J113" s="196"/>
      <c r="K113" s="196"/>
      <c r="L113" s="196"/>
      <c r="M113" s="196"/>
      <c r="N113" s="196"/>
      <c r="O113" s="3"/>
      <c r="P113" s="3"/>
      <c r="Q113" s="3"/>
      <c r="R113" s="4"/>
    </row>
    <row r="114" spans="1:18" ht="22.5" customHeight="1" x14ac:dyDescent="0.25">
      <c r="A114" s="5"/>
      <c r="B114" s="6"/>
      <c r="C114" s="6"/>
      <c r="D114" s="6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387" t="s">
        <v>198</v>
      </c>
      <c r="P114" s="199"/>
      <c r="Q114" s="199"/>
      <c r="R114" s="200"/>
    </row>
    <row r="115" spans="1:18" ht="15" customHeight="1" x14ac:dyDescent="0.25">
      <c r="A115" s="5"/>
      <c r="B115" s="6"/>
      <c r="C115" s="6"/>
      <c r="D115" s="6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201"/>
      <c r="P115" s="201"/>
      <c r="Q115" s="201"/>
      <c r="R115" s="200"/>
    </row>
    <row r="116" spans="1:18" ht="15" customHeight="1" x14ac:dyDescent="0.25">
      <c r="A116" s="5"/>
      <c r="B116" s="6"/>
      <c r="C116" s="6"/>
      <c r="D116" s="6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201"/>
      <c r="P116" s="201"/>
      <c r="Q116" s="201"/>
      <c r="R116" s="200"/>
    </row>
    <row r="117" spans="1:18" ht="15" customHeight="1" x14ac:dyDescent="0.25">
      <c r="A117" s="5"/>
      <c r="B117" s="6"/>
      <c r="C117" s="7" t="s">
        <v>1</v>
      </c>
      <c r="D117" s="8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9"/>
      <c r="P117" s="199"/>
      <c r="Q117" s="199"/>
      <c r="R117" s="200"/>
    </row>
    <row r="118" spans="1:18" ht="15.75" customHeight="1" x14ac:dyDescent="0.25">
      <c r="A118" s="5"/>
      <c r="B118" s="9"/>
      <c r="C118" s="9"/>
      <c r="D118" s="9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201"/>
      <c r="P118" s="201"/>
      <c r="Q118" s="201"/>
      <c r="R118" s="200"/>
    </row>
    <row r="119" spans="1:18" ht="23.25" x14ac:dyDescent="0.35">
      <c r="A119" s="202" t="s">
        <v>2</v>
      </c>
      <c r="B119" s="203"/>
      <c r="C119" s="203"/>
      <c r="D119" s="203"/>
      <c r="E119" s="10">
        <f>E8</f>
        <v>2025</v>
      </c>
      <c r="F119" s="374" t="s">
        <v>275</v>
      </c>
      <c r="G119" s="375"/>
      <c r="H119" s="375"/>
      <c r="I119" s="375"/>
      <c r="J119" s="375"/>
      <c r="K119" s="375"/>
      <c r="L119" s="375"/>
      <c r="M119" s="375"/>
      <c r="N119" s="375"/>
      <c r="O119" s="375"/>
      <c r="P119" s="375"/>
      <c r="Q119" s="375"/>
      <c r="R119" s="376"/>
    </row>
    <row r="120" spans="1:18" ht="18" customHeight="1" x14ac:dyDescent="0.25">
      <c r="A120" s="190" t="s">
        <v>3</v>
      </c>
      <c r="B120" s="191"/>
      <c r="C120" s="191"/>
      <c r="D120" s="191"/>
      <c r="E120" s="191"/>
      <c r="F120" s="191"/>
      <c r="G120" s="192"/>
      <c r="H120" s="192"/>
      <c r="I120" s="191"/>
      <c r="J120" s="191"/>
      <c r="K120" s="191"/>
      <c r="L120" s="193"/>
      <c r="M120" s="194" t="s">
        <v>4</v>
      </c>
      <c r="N120" s="172"/>
      <c r="O120" s="172"/>
      <c r="P120" s="172"/>
      <c r="Q120" s="172"/>
      <c r="R120" s="173"/>
    </row>
    <row r="121" spans="1:18" ht="30" customHeight="1" x14ac:dyDescent="0.25">
      <c r="A121" s="361" t="str">
        <f>A10</f>
        <v/>
      </c>
      <c r="B121" s="362"/>
      <c r="C121" s="362"/>
      <c r="D121" s="362"/>
      <c r="E121" s="362"/>
      <c r="F121" s="362"/>
      <c r="G121" s="362"/>
      <c r="H121" s="362"/>
      <c r="I121" s="362"/>
      <c r="J121" s="362"/>
      <c r="K121" s="362"/>
      <c r="L121" s="363"/>
      <c r="M121" s="210" t="str">
        <f>M10</f>
        <v/>
      </c>
      <c r="N121" s="246"/>
      <c r="O121" s="246"/>
      <c r="P121" s="246"/>
      <c r="Q121" s="246"/>
      <c r="R121" s="247"/>
    </row>
    <row r="122" spans="1:18" ht="18" customHeight="1" x14ac:dyDescent="0.25">
      <c r="A122" s="213"/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5"/>
    </row>
    <row r="123" spans="1:18" ht="33" customHeight="1" x14ac:dyDescent="0.25">
      <c r="A123" s="490" t="s">
        <v>133</v>
      </c>
      <c r="B123" s="492" t="s">
        <v>134</v>
      </c>
      <c r="C123" s="493"/>
      <c r="D123" s="494" t="s">
        <v>135</v>
      </c>
      <c r="E123" s="495"/>
      <c r="F123" s="495"/>
      <c r="G123" s="495"/>
      <c r="H123" s="495"/>
      <c r="I123" s="496" t="s">
        <v>136</v>
      </c>
      <c r="J123" s="497"/>
      <c r="K123" s="497"/>
      <c r="L123" s="497"/>
      <c r="M123" s="498" t="s">
        <v>137</v>
      </c>
      <c r="N123" s="499"/>
      <c r="O123" s="499"/>
      <c r="P123" s="499"/>
      <c r="Q123" s="499"/>
      <c r="R123" s="499"/>
    </row>
    <row r="124" spans="1:18" ht="18.75" customHeight="1" x14ac:dyDescent="0.25">
      <c r="A124" s="491"/>
      <c r="B124" s="493"/>
      <c r="C124" s="493"/>
      <c r="D124" s="495"/>
      <c r="E124" s="495"/>
      <c r="F124" s="495"/>
      <c r="G124" s="495"/>
      <c r="H124" s="495"/>
      <c r="I124" s="497"/>
      <c r="J124" s="497"/>
      <c r="K124" s="497"/>
      <c r="L124" s="497"/>
      <c r="M124" s="500" t="s">
        <v>138</v>
      </c>
      <c r="N124" s="501"/>
      <c r="O124" s="501"/>
      <c r="P124" s="501"/>
      <c r="Q124" s="502" t="s">
        <v>139</v>
      </c>
      <c r="R124" s="503"/>
    </row>
    <row r="125" spans="1:18" ht="30.75" customHeight="1" x14ac:dyDescent="0.25">
      <c r="A125" s="96">
        <v>70</v>
      </c>
      <c r="B125" s="565"/>
      <c r="C125" s="565"/>
      <c r="D125" s="566" t="s">
        <v>199</v>
      </c>
      <c r="E125" s="567"/>
      <c r="F125" s="567"/>
      <c r="G125" s="567"/>
      <c r="H125" s="567"/>
      <c r="I125" s="565"/>
      <c r="J125" s="565"/>
      <c r="K125" s="565"/>
      <c r="L125" s="565"/>
      <c r="M125" s="521"/>
      <c r="N125" s="522"/>
      <c r="O125" s="522"/>
      <c r="P125" s="522"/>
      <c r="Q125" s="523"/>
      <c r="R125" s="522"/>
    </row>
    <row r="126" spans="1:18" ht="30" customHeight="1" x14ac:dyDescent="0.25">
      <c r="A126" s="96">
        <v>71</v>
      </c>
      <c r="B126" s="501">
        <v>389</v>
      </c>
      <c r="C126" s="501"/>
      <c r="D126" s="511" t="s">
        <v>148</v>
      </c>
      <c r="E126" s="512"/>
      <c r="F126" s="512"/>
      <c r="G126" s="512"/>
      <c r="H126" s="512"/>
      <c r="I126" s="501" t="s">
        <v>149</v>
      </c>
      <c r="J126" s="501"/>
      <c r="K126" s="501"/>
      <c r="L126" s="501"/>
      <c r="M126" s="526"/>
      <c r="N126" s="527"/>
      <c r="O126" s="527"/>
      <c r="P126" s="527"/>
      <c r="Q126" s="516"/>
      <c r="R126" s="515"/>
    </row>
    <row r="127" spans="1:18" ht="30" customHeight="1" x14ac:dyDescent="0.25">
      <c r="A127" s="96">
        <v>72</v>
      </c>
      <c r="B127" s="501">
        <v>390</v>
      </c>
      <c r="C127" s="501"/>
      <c r="D127" s="511" t="s">
        <v>150</v>
      </c>
      <c r="E127" s="512"/>
      <c r="F127" s="512"/>
      <c r="G127" s="512"/>
      <c r="H127" s="512"/>
      <c r="I127" s="501" t="s">
        <v>149</v>
      </c>
      <c r="J127" s="501"/>
      <c r="K127" s="501"/>
      <c r="L127" s="501"/>
      <c r="M127" s="526"/>
      <c r="N127" s="527"/>
      <c r="O127" s="527"/>
      <c r="P127" s="527"/>
      <c r="Q127" s="516"/>
      <c r="R127" s="515"/>
    </row>
    <row r="128" spans="1:18" ht="30" customHeight="1" x14ac:dyDescent="0.25">
      <c r="A128" s="96">
        <v>73</v>
      </c>
      <c r="B128" s="501">
        <v>391</v>
      </c>
      <c r="C128" s="501"/>
      <c r="D128" s="511" t="s">
        <v>200</v>
      </c>
      <c r="E128" s="512"/>
      <c r="F128" s="512"/>
      <c r="G128" s="512"/>
      <c r="H128" s="512"/>
      <c r="I128" s="501" t="s">
        <v>156</v>
      </c>
      <c r="J128" s="501"/>
      <c r="K128" s="501"/>
      <c r="L128" s="501"/>
      <c r="M128" s="514"/>
      <c r="N128" s="515"/>
      <c r="O128" s="515"/>
      <c r="P128" s="515"/>
      <c r="Q128" s="528"/>
      <c r="R128" s="527"/>
    </row>
    <row r="129" spans="1:20" ht="30" customHeight="1" x14ac:dyDescent="0.25">
      <c r="A129" s="96">
        <v>74</v>
      </c>
      <c r="B129" s="501">
        <v>392</v>
      </c>
      <c r="C129" s="501"/>
      <c r="D129" s="511" t="s">
        <v>201</v>
      </c>
      <c r="E129" s="512"/>
      <c r="F129" s="512"/>
      <c r="G129" s="512"/>
      <c r="H129" s="512"/>
      <c r="I129" s="501" t="s">
        <v>156</v>
      </c>
      <c r="J129" s="501"/>
      <c r="K129" s="501"/>
      <c r="L129" s="501"/>
      <c r="M129" s="514"/>
      <c r="N129" s="515"/>
      <c r="O129" s="515"/>
      <c r="P129" s="515"/>
      <c r="Q129" s="528"/>
      <c r="R129" s="527"/>
    </row>
    <row r="130" spans="1:20" ht="30" customHeight="1" x14ac:dyDescent="0.25">
      <c r="A130" s="96">
        <v>75</v>
      </c>
      <c r="B130" s="501">
        <v>393</v>
      </c>
      <c r="C130" s="501"/>
      <c r="D130" s="511" t="s">
        <v>202</v>
      </c>
      <c r="E130" s="512"/>
      <c r="F130" s="512"/>
      <c r="G130" s="512"/>
      <c r="H130" s="512"/>
      <c r="I130" s="501" t="s">
        <v>156</v>
      </c>
      <c r="J130" s="501"/>
      <c r="K130" s="501"/>
      <c r="L130" s="501"/>
      <c r="M130" s="514"/>
      <c r="N130" s="515"/>
      <c r="O130" s="515"/>
      <c r="P130" s="515"/>
      <c r="Q130" s="528"/>
      <c r="R130" s="527"/>
    </row>
    <row r="131" spans="1:20" ht="30" customHeight="1" x14ac:dyDescent="0.25">
      <c r="A131" s="96">
        <v>76</v>
      </c>
      <c r="B131" s="501">
        <v>394</v>
      </c>
      <c r="C131" s="501"/>
      <c r="D131" s="511" t="s">
        <v>203</v>
      </c>
      <c r="E131" s="512"/>
      <c r="F131" s="512"/>
      <c r="G131" s="512"/>
      <c r="H131" s="512"/>
      <c r="I131" s="501" t="s">
        <v>156</v>
      </c>
      <c r="J131" s="501"/>
      <c r="K131" s="501"/>
      <c r="L131" s="501"/>
      <c r="M131" s="514"/>
      <c r="N131" s="515"/>
      <c r="O131" s="515"/>
      <c r="P131" s="515"/>
      <c r="Q131" s="528"/>
      <c r="R131" s="527"/>
    </row>
    <row r="132" spans="1:20" ht="30" customHeight="1" x14ac:dyDescent="0.25">
      <c r="A132" s="96">
        <v>77</v>
      </c>
      <c r="B132" s="501">
        <v>395</v>
      </c>
      <c r="C132" s="501"/>
      <c r="D132" s="511" t="s">
        <v>204</v>
      </c>
      <c r="E132" s="512"/>
      <c r="F132" s="512"/>
      <c r="G132" s="512"/>
      <c r="H132" s="512"/>
      <c r="I132" s="501" t="s">
        <v>156</v>
      </c>
      <c r="J132" s="501"/>
      <c r="K132" s="501"/>
      <c r="L132" s="501"/>
      <c r="M132" s="514"/>
      <c r="N132" s="515"/>
      <c r="O132" s="515"/>
      <c r="P132" s="515"/>
      <c r="Q132" s="528"/>
      <c r="R132" s="527"/>
    </row>
    <row r="133" spans="1:20" ht="30" customHeight="1" x14ac:dyDescent="0.25">
      <c r="A133" s="96">
        <v>78</v>
      </c>
      <c r="B133" s="501">
        <v>396</v>
      </c>
      <c r="C133" s="501"/>
      <c r="D133" s="511" t="s">
        <v>205</v>
      </c>
      <c r="E133" s="512"/>
      <c r="F133" s="512"/>
      <c r="G133" s="512"/>
      <c r="H133" s="512"/>
      <c r="I133" s="501" t="s">
        <v>156</v>
      </c>
      <c r="J133" s="501"/>
      <c r="K133" s="501"/>
      <c r="L133" s="501"/>
      <c r="M133" s="514"/>
      <c r="N133" s="515"/>
      <c r="O133" s="515"/>
      <c r="P133" s="515"/>
      <c r="Q133" s="528"/>
      <c r="R133" s="527"/>
    </row>
    <row r="134" spans="1:20" ht="30" customHeight="1" x14ac:dyDescent="0.25">
      <c r="A134" s="96">
        <v>79</v>
      </c>
      <c r="B134" s="501">
        <v>397</v>
      </c>
      <c r="C134" s="501"/>
      <c r="D134" s="511" t="s">
        <v>206</v>
      </c>
      <c r="E134" s="512"/>
      <c r="F134" s="512"/>
      <c r="G134" s="512"/>
      <c r="H134" s="512"/>
      <c r="I134" s="501" t="s">
        <v>189</v>
      </c>
      <c r="J134" s="501"/>
      <c r="K134" s="501"/>
      <c r="L134" s="501"/>
      <c r="M134" s="526"/>
      <c r="N134" s="527"/>
      <c r="O134" s="527"/>
      <c r="P134" s="527"/>
      <c r="Q134" s="528"/>
      <c r="R134" s="527"/>
    </row>
    <row r="135" spans="1:20" ht="30" customHeight="1" x14ac:dyDescent="0.25">
      <c r="A135" s="96">
        <v>80</v>
      </c>
      <c r="B135" s="501">
        <v>398</v>
      </c>
      <c r="C135" s="501"/>
      <c r="D135" s="511" t="s">
        <v>207</v>
      </c>
      <c r="E135" s="512"/>
      <c r="F135" s="512"/>
      <c r="G135" s="512"/>
      <c r="H135" s="512"/>
      <c r="I135" s="501" t="s">
        <v>156</v>
      </c>
      <c r="J135" s="501"/>
      <c r="K135" s="501"/>
      <c r="L135" s="501"/>
      <c r="M135" s="514"/>
      <c r="N135" s="515"/>
      <c r="O135" s="515"/>
      <c r="P135" s="515"/>
      <c r="Q135" s="528"/>
      <c r="R135" s="527"/>
    </row>
    <row r="136" spans="1:20" ht="30" customHeight="1" x14ac:dyDescent="0.25">
      <c r="A136" s="96">
        <v>81</v>
      </c>
      <c r="B136" s="501">
        <v>345</v>
      </c>
      <c r="C136" s="501"/>
      <c r="D136" s="517" t="s">
        <v>208</v>
      </c>
      <c r="E136" s="518"/>
      <c r="F136" s="518"/>
      <c r="G136" s="518"/>
      <c r="H136" s="518"/>
      <c r="I136" s="501"/>
      <c r="J136" s="501"/>
      <c r="K136" s="501"/>
      <c r="L136" s="501"/>
      <c r="M136" s="529">
        <f>M126+M127+M134</f>
        <v>0</v>
      </c>
      <c r="N136" s="530"/>
      <c r="O136" s="530"/>
      <c r="P136" s="530"/>
      <c r="Q136" s="531">
        <f>Q128+Q129+Q130+Q131+Q132+Q133+Q134+Q135</f>
        <v>0</v>
      </c>
      <c r="R136" s="530"/>
    </row>
    <row r="137" spans="1:20" ht="30" customHeight="1" x14ac:dyDescent="0.25">
      <c r="A137" s="96">
        <v>82</v>
      </c>
      <c r="B137" s="501">
        <v>399</v>
      </c>
      <c r="C137" s="501"/>
      <c r="D137" s="511" t="s">
        <v>209</v>
      </c>
      <c r="E137" s="512"/>
      <c r="F137" s="512"/>
      <c r="G137" s="512"/>
      <c r="H137" s="512"/>
      <c r="I137" s="501" t="s">
        <v>156</v>
      </c>
      <c r="J137" s="501"/>
      <c r="K137" s="501"/>
      <c r="L137" s="501"/>
      <c r="M137" s="514"/>
      <c r="N137" s="515"/>
      <c r="O137" s="515"/>
      <c r="P137" s="515"/>
      <c r="Q137" s="528"/>
      <c r="R137" s="527"/>
    </row>
    <row r="138" spans="1:20" ht="30" customHeight="1" x14ac:dyDescent="0.25">
      <c r="A138" s="96">
        <v>83</v>
      </c>
      <c r="B138" s="501" t="s">
        <v>210</v>
      </c>
      <c r="C138" s="501"/>
      <c r="D138" s="511" t="s">
        <v>211</v>
      </c>
      <c r="E138" s="512"/>
      <c r="F138" s="512"/>
      <c r="G138" s="512"/>
      <c r="H138" s="512"/>
      <c r="I138" s="501" t="s">
        <v>156</v>
      </c>
      <c r="J138" s="501"/>
      <c r="K138" s="501"/>
      <c r="L138" s="501"/>
      <c r="M138" s="514"/>
      <c r="N138" s="515"/>
      <c r="O138" s="515"/>
      <c r="P138" s="515"/>
      <c r="Q138" s="528"/>
      <c r="R138" s="527"/>
    </row>
    <row r="139" spans="1:20" ht="30" customHeight="1" x14ac:dyDescent="0.25">
      <c r="A139" s="96">
        <v>84</v>
      </c>
      <c r="B139" s="501" t="s">
        <v>212</v>
      </c>
      <c r="C139" s="501"/>
      <c r="D139" s="511" t="s">
        <v>213</v>
      </c>
      <c r="E139" s="512"/>
      <c r="F139" s="512"/>
      <c r="G139" s="512"/>
      <c r="H139" s="512"/>
      <c r="I139" s="501" t="s">
        <v>156</v>
      </c>
      <c r="J139" s="501"/>
      <c r="K139" s="501"/>
      <c r="L139" s="501"/>
      <c r="M139" s="514"/>
      <c r="N139" s="515"/>
      <c r="O139" s="515"/>
      <c r="P139" s="515"/>
      <c r="Q139" s="528"/>
      <c r="R139" s="527"/>
    </row>
    <row r="140" spans="1:20" ht="30" customHeight="1" x14ac:dyDescent="0.25">
      <c r="A140" s="96">
        <v>85</v>
      </c>
      <c r="B140" s="501"/>
      <c r="C140" s="501"/>
      <c r="D140" s="517" t="s">
        <v>214</v>
      </c>
      <c r="E140" s="518"/>
      <c r="F140" s="518"/>
      <c r="G140" s="518"/>
      <c r="H140" s="518"/>
      <c r="I140" s="501"/>
      <c r="J140" s="501"/>
      <c r="K140" s="501"/>
      <c r="L140" s="501"/>
      <c r="M140" s="529">
        <f>M136</f>
        <v>0</v>
      </c>
      <c r="N140" s="530"/>
      <c r="O140" s="530"/>
      <c r="P140" s="530"/>
      <c r="Q140" s="531">
        <f>Q136+Q137+Q138+Q139</f>
        <v>0</v>
      </c>
      <c r="R140" s="530"/>
    </row>
    <row r="141" spans="1:20" ht="30" customHeight="1" x14ac:dyDescent="0.25">
      <c r="A141" s="96">
        <v>86</v>
      </c>
      <c r="B141" s="501"/>
      <c r="C141" s="501"/>
      <c r="D141" s="517" t="s">
        <v>256</v>
      </c>
      <c r="E141" s="517"/>
      <c r="F141" s="517"/>
      <c r="G141" s="517"/>
      <c r="H141" s="517"/>
      <c r="I141" s="568"/>
      <c r="J141" s="501"/>
      <c r="K141" s="501"/>
      <c r="L141" s="501"/>
      <c r="M141" s="529">
        <f>M69+M94+M110+M140</f>
        <v>0</v>
      </c>
      <c r="N141" s="530"/>
      <c r="O141" s="530"/>
      <c r="P141" s="530"/>
      <c r="Q141" s="531">
        <f>Q69+Q94+Q110+Q140</f>
        <v>0</v>
      </c>
      <c r="R141" s="530"/>
      <c r="S141" s="25"/>
      <c r="T141" s="25"/>
    </row>
    <row r="142" spans="1:20" ht="30" customHeight="1" x14ac:dyDescent="0.25">
      <c r="A142" s="96">
        <v>87</v>
      </c>
      <c r="B142" s="501"/>
      <c r="C142" s="501"/>
      <c r="D142" s="517" t="s">
        <v>215</v>
      </c>
      <c r="E142" s="517"/>
      <c r="F142" s="517"/>
      <c r="G142" s="517"/>
      <c r="H142" s="517"/>
      <c r="I142" s="568"/>
      <c r="J142" s="501"/>
      <c r="K142" s="501"/>
      <c r="L142" s="501"/>
      <c r="M142" s="569">
        <f>IFERROR(((M141)/(M141+Q141)),0)</f>
        <v>0</v>
      </c>
      <c r="N142" s="570"/>
      <c r="O142" s="570"/>
      <c r="P142" s="570"/>
      <c r="Q142" s="571">
        <f>IFERROR(((Q141)/(M141+Q141)),0)</f>
        <v>0</v>
      </c>
      <c r="R142" s="570"/>
      <c r="S142" s="24"/>
      <c r="T142" s="24"/>
    </row>
    <row r="143" spans="1:20" ht="11.45" customHeight="1" x14ac:dyDescent="0.25">
      <c r="A143" s="384"/>
      <c r="B143" s="385"/>
      <c r="C143" s="385"/>
      <c r="D143" s="385"/>
      <c r="E143" s="385"/>
      <c r="F143" s="385"/>
      <c r="G143" s="385"/>
      <c r="H143" s="385"/>
      <c r="I143" s="385"/>
      <c r="J143" s="385"/>
      <c r="K143" s="385"/>
      <c r="L143" s="385"/>
      <c r="M143" s="385"/>
      <c r="N143" s="385"/>
      <c r="O143" s="385"/>
      <c r="P143" s="385"/>
      <c r="Q143" s="385"/>
      <c r="R143" s="386"/>
    </row>
    <row r="144" spans="1:20" ht="26.25" customHeight="1" x14ac:dyDescent="0.25">
      <c r="A144" s="395">
        <f>A38</f>
        <v>45292</v>
      </c>
      <c r="B144" s="396"/>
      <c r="C144" s="396"/>
      <c r="D144" s="396"/>
      <c r="E144" s="396"/>
      <c r="F144" s="396"/>
      <c r="G144" s="396"/>
      <c r="H144" s="396"/>
      <c r="I144" s="396"/>
      <c r="J144" s="396"/>
      <c r="K144" s="396"/>
      <c r="L144" s="396"/>
      <c r="M144" s="396"/>
      <c r="N144" s="396"/>
      <c r="O144" s="396"/>
      <c r="P144" s="396"/>
      <c r="Q144" s="396"/>
      <c r="R144" s="23" t="s">
        <v>216</v>
      </c>
    </row>
    <row r="145" ht="7.15" customHeight="1" x14ac:dyDescent="0.25"/>
  </sheetData>
  <mergeCells count="511">
    <mergeCell ref="A144:Q144"/>
    <mergeCell ref="B142:C142"/>
    <mergeCell ref="D142:H142"/>
    <mergeCell ref="I142:L142"/>
    <mergeCell ref="M142:P142"/>
    <mergeCell ref="Q142:R142"/>
    <mergeCell ref="A143:R143"/>
    <mergeCell ref="B140:C140"/>
    <mergeCell ref="D140:H140"/>
    <mergeCell ref="I140:L140"/>
    <mergeCell ref="M140:P140"/>
    <mergeCell ref="Q140:R140"/>
    <mergeCell ref="B141:C141"/>
    <mergeCell ref="D141:H141"/>
    <mergeCell ref="I141:L141"/>
    <mergeCell ref="M141:P141"/>
    <mergeCell ref="Q141:R141"/>
    <mergeCell ref="B138:C138"/>
    <mergeCell ref="D138:H138"/>
    <mergeCell ref="I138:L138"/>
    <mergeCell ref="M138:P138"/>
    <mergeCell ref="Q138:R138"/>
    <mergeCell ref="B139:C139"/>
    <mergeCell ref="D139:H139"/>
    <mergeCell ref="I139:L139"/>
    <mergeCell ref="M139:P139"/>
    <mergeCell ref="Q139:R139"/>
    <mergeCell ref="B136:C136"/>
    <mergeCell ref="D136:H136"/>
    <mergeCell ref="I136:L136"/>
    <mergeCell ref="M136:P136"/>
    <mergeCell ref="Q136:R136"/>
    <mergeCell ref="B137:C137"/>
    <mergeCell ref="D137:H137"/>
    <mergeCell ref="I137:L137"/>
    <mergeCell ref="M137:P137"/>
    <mergeCell ref="Q137:R137"/>
    <mergeCell ref="B134:C134"/>
    <mergeCell ref="D134:H134"/>
    <mergeCell ref="I134:L134"/>
    <mergeCell ref="M134:P134"/>
    <mergeCell ref="Q134:R134"/>
    <mergeCell ref="B135:C135"/>
    <mergeCell ref="D135:H135"/>
    <mergeCell ref="I135:L135"/>
    <mergeCell ref="M135:P135"/>
    <mergeCell ref="Q135:R135"/>
    <mergeCell ref="B132:C132"/>
    <mergeCell ref="D132:H132"/>
    <mergeCell ref="I132:L132"/>
    <mergeCell ref="M132:P132"/>
    <mergeCell ref="Q132:R132"/>
    <mergeCell ref="B133:C133"/>
    <mergeCell ref="D133:H133"/>
    <mergeCell ref="I133:L133"/>
    <mergeCell ref="M133:P133"/>
    <mergeCell ref="Q133:R133"/>
    <mergeCell ref="B130:C130"/>
    <mergeCell ref="D130:H130"/>
    <mergeCell ref="I130:L130"/>
    <mergeCell ref="M130:P130"/>
    <mergeCell ref="Q130:R130"/>
    <mergeCell ref="B131:C131"/>
    <mergeCell ref="D131:H131"/>
    <mergeCell ref="I131:L131"/>
    <mergeCell ref="M131:P131"/>
    <mergeCell ref="Q131:R131"/>
    <mergeCell ref="B128:C128"/>
    <mergeCell ref="D128:H128"/>
    <mergeCell ref="I128:L128"/>
    <mergeCell ref="M128:P128"/>
    <mergeCell ref="Q128:R128"/>
    <mergeCell ref="B129:C129"/>
    <mergeCell ref="D129:H129"/>
    <mergeCell ref="I129:L129"/>
    <mergeCell ref="M129:P129"/>
    <mergeCell ref="Q129:R129"/>
    <mergeCell ref="B126:C126"/>
    <mergeCell ref="D126:H126"/>
    <mergeCell ref="I126:L126"/>
    <mergeCell ref="M126:P126"/>
    <mergeCell ref="Q126:R126"/>
    <mergeCell ref="B127:C127"/>
    <mergeCell ref="D127:H127"/>
    <mergeCell ref="I127:L127"/>
    <mergeCell ref="M127:P127"/>
    <mergeCell ref="Q127:R127"/>
    <mergeCell ref="M124:P124"/>
    <mergeCell ref="Q124:R124"/>
    <mergeCell ref="B125:C125"/>
    <mergeCell ref="D125:H125"/>
    <mergeCell ref="I125:L125"/>
    <mergeCell ref="M125:P125"/>
    <mergeCell ref="Q125:R125"/>
    <mergeCell ref="A120:L120"/>
    <mergeCell ref="M120:R120"/>
    <mergeCell ref="A121:L121"/>
    <mergeCell ref="M121:R121"/>
    <mergeCell ref="A122:R122"/>
    <mergeCell ref="A123:A124"/>
    <mergeCell ref="B123:C124"/>
    <mergeCell ref="D123:H124"/>
    <mergeCell ref="I123:L124"/>
    <mergeCell ref="M123:R123"/>
    <mergeCell ref="A111:R111"/>
    <mergeCell ref="A112:Q112"/>
    <mergeCell ref="E113:N118"/>
    <mergeCell ref="O114:R116"/>
    <mergeCell ref="O117:R118"/>
    <mergeCell ref="A119:D119"/>
    <mergeCell ref="F119:R119"/>
    <mergeCell ref="B109:C109"/>
    <mergeCell ref="D109:H109"/>
    <mergeCell ref="I109:L109"/>
    <mergeCell ref="M109:P109"/>
    <mergeCell ref="Q109:R109"/>
    <mergeCell ref="B110:C110"/>
    <mergeCell ref="D110:H110"/>
    <mergeCell ref="I110:L110"/>
    <mergeCell ref="M110:P110"/>
    <mergeCell ref="Q110:R110"/>
    <mergeCell ref="B107:C107"/>
    <mergeCell ref="D107:H107"/>
    <mergeCell ref="I107:L107"/>
    <mergeCell ref="M107:P107"/>
    <mergeCell ref="Q107:R107"/>
    <mergeCell ref="B108:C108"/>
    <mergeCell ref="D108:H108"/>
    <mergeCell ref="I108:L108"/>
    <mergeCell ref="M108:P108"/>
    <mergeCell ref="Q108:R108"/>
    <mergeCell ref="B105:C105"/>
    <mergeCell ref="D105:H105"/>
    <mergeCell ref="I105:L105"/>
    <mergeCell ref="M105:P105"/>
    <mergeCell ref="Q105:R105"/>
    <mergeCell ref="B106:C106"/>
    <mergeCell ref="D106:H106"/>
    <mergeCell ref="I106:L106"/>
    <mergeCell ref="M106:P106"/>
    <mergeCell ref="Q106:R106"/>
    <mergeCell ref="B103:C103"/>
    <mergeCell ref="D103:H103"/>
    <mergeCell ref="I103:L103"/>
    <mergeCell ref="M103:P103"/>
    <mergeCell ref="Q103:R103"/>
    <mergeCell ref="B104:C104"/>
    <mergeCell ref="D104:H104"/>
    <mergeCell ref="I104:L104"/>
    <mergeCell ref="M104:P104"/>
    <mergeCell ref="Q104:R104"/>
    <mergeCell ref="B101:C101"/>
    <mergeCell ref="D101:H101"/>
    <mergeCell ref="I101:L101"/>
    <mergeCell ref="M101:P101"/>
    <mergeCell ref="Q101:R101"/>
    <mergeCell ref="B102:C102"/>
    <mergeCell ref="D102:H102"/>
    <mergeCell ref="I102:L102"/>
    <mergeCell ref="M102:P102"/>
    <mergeCell ref="Q102:R102"/>
    <mergeCell ref="B99:C99"/>
    <mergeCell ref="D99:H99"/>
    <mergeCell ref="I99:L99"/>
    <mergeCell ref="M99:P99"/>
    <mergeCell ref="Q99:R99"/>
    <mergeCell ref="B100:C100"/>
    <mergeCell ref="D100:H100"/>
    <mergeCell ref="I100:L100"/>
    <mergeCell ref="M100:P100"/>
    <mergeCell ref="Q100:R100"/>
    <mergeCell ref="B97:C97"/>
    <mergeCell ref="D97:H97"/>
    <mergeCell ref="I97:L97"/>
    <mergeCell ref="M97:P97"/>
    <mergeCell ref="Q97:R97"/>
    <mergeCell ref="B98:C98"/>
    <mergeCell ref="D98:H98"/>
    <mergeCell ref="I98:L98"/>
    <mergeCell ref="M98:P98"/>
    <mergeCell ref="Q98:R98"/>
    <mergeCell ref="B95:C95"/>
    <mergeCell ref="D95:H95"/>
    <mergeCell ref="I95:L95"/>
    <mergeCell ref="M95:P95"/>
    <mergeCell ref="Q95:R95"/>
    <mergeCell ref="B96:C96"/>
    <mergeCell ref="D96:H96"/>
    <mergeCell ref="I96:L96"/>
    <mergeCell ref="M96:P96"/>
    <mergeCell ref="Q96:R96"/>
    <mergeCell ref="B93:C93"/>
    <mergeCell ref="D93:H93"/>
    <mergeCell ref="I93:L93"/>
    <mergeCell ref="M93:P93"/>
    <mergeCell ref="Q93:R93"/>
    <mergeCell ref="B94:C94"/>
    <mergeCell ref="D94:H94"/>
    <mergeCell ref="I94:L94"/>
    <mergeCell ref="M94:P94"/>
    <mergeCell ref="Q94:R94"/>
    <mergeCell ref="B91:C91"/>
    <mergeCell ref="D91:H91"/>
    <mergeCell ref="I91:L91"/>
    <mergeCell ref="M91:P91"/>
    <mergeCell ref="Q91:R91"/>
    <mergeCell ref="B92:C92"/>
    <mergeCell ref="D92:H92"/>
    <mergeCell ref="I92:L92"/>
    <mergeCell ref="M92:P92"/>
    <mergeCell ref="Q92:R92"/>
    <mergeCell ref="B89:C89"/>
    <mergeCell ref="D89:H89"/>
    <mergeCell ref="I89:L89"/>
    <mergeCell ref="M89:P89"/>
    <mergeCell ref="Q89:R89"/>
    <mergeCell ref="B90:C90"/>
    <mergeCell ref="D90:H90"/>
    <mergeCell ref="I90:L90"/>
    <mergeCell ref="M90:P90"/>
    <mergeCell ref="Q90:R90"/>
    <mergeCell ref="B87:C87"/>
    <mergeCell ref="D87:H87"/>
    <mergeCell ref="I87:L87"/>
    <mergeCell ref="M87:P87"/>
    <mergeCell ref="Q87:R87"/>
    <mergeCell ref="B88:C88"/>
    <mergeCell ref="D88:H88"/>
    <mergeCell ref="I88:L88"/>
    <mergeCell ref="M88:P88"/>
    <mergeCell ref="Q88:R88"/>
    <mergeCell ref="B85:C85"/>
    <mergeCell ref="D85:H85"/>
    <mergeCell ref="I85:L85"/>
    <mergeCell ref="M85:P85"/>
    <mergeCell ref="Q85:R85"/>
    <mergeCell ref="B86:C86"/>
    <mergeCell ref="D86:H86"/>
    <mergeCell ref="I86:L86"/>
    <mergeCell ref="M86:P86"/>
    <mergeCell ref="Q86:R86"/>
    <mergeCell ref="M83:P83"/>
    <mergeCell ref="Q83:R83"/>
    <mergeCell ref="B84:C84"/>
    <mergeCell ref="D84:H84"/>
    <mergeCell ref="I84:L84"/>
    <mergeCell ref="M84:P84"/>
    <mergeCell ref="Q84:R84"/>
    <mergeCell ref="A79:L79"/>
    <mergeCell ref="M79:R79"/>
    <mergeCell ref="A80:L80"/>
    <mergeCell ref="M80:R80"/>
    <mergeCell ref="A81:R81"/>
    <mergeCell ref="A82:A83"/>
    <mergeCell ref="B82:C83"/>
    <mergeCell ref="D82:H83"/>
    <mergeCell ref="I82:L83"/>
    <mergeCell ref="M82:R82"/>
    <mergeCell ref="A70:R70"/>
    <mergeCell ref="A71:Q71"/>
    <mergeCell ref="E72:N77"/>
    <mergeCell ref="O73:R75"/>
    <mergeCell ref="O76:R77"/>
    <mergeCell ref="A78:D78"/>
    <mergeCell ref="F78:R78"/>
    <mergeCell ref="B68:C68"/>
    <mergeCell ref="D68:H68"/>
    <mergeCell ref="I68:L68"/>
    <mergeCell ref="M68:P68"/>
    <mergeCell ref="Q68:R68"/>
    <mergeCell ref="B69:C69"/>
    <mergeCell ref="D69:H69"/>
    <mergeCell ref="I69:L69"/>
    <mergeCell ref="M69:P69"/>
    <mergeCell ref="Q69:R69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B51:C51"/>
    <mergeCell ref="D51:H51"/>
    <mergeCell ref="I51:L51"/>
    <mergeCell ref="M51:P51"/>
    <mergeCell ref="Q51:R51"/>
    <mergeCell ref="A46:L46"/>
    <mergeCell ref="M46:R46"/>
    <mergeCell ref="A47:L47"/>
    <mergeCell ref="M47:R47"/>
    <mergeCell ref="A48:R48"/>
    <mergeCell ref="A49:A50"/>
    <mergeCell ref="B49:C50"/>
    <mergeCell ref="D49:H50"/>
    <mergeCell ref="I49:L50"/>
    <mergeCell ref="M49:R49"/>
    <mergeCell ref="A45:D45"/>
    <mergeCell ref="F45:R45"/>
    <mergeCell ref="B36:C36"/>
    <mergeCell ref="D36:H36"/>
    <mergeCell ref="I36:L36"/>
    <mergeCell ref="M36:P36"/>
    <mergeCell ref="Q36:R36"/>
    <mergeCell ref="A37:R37"/>
    <mergeCell ref="M50:P50"/>
    <mergeCell ref="Q50:R50"/>
    <mergeCell ref="B35:C35"/>
    <mergeCell ref="D35:H35"/>
    <mergeCell ref="I35:L35"/>
    <mergeCell ref="M35:P35"/>
    <mergeCell ref="Q35:R35"/>
    <mergeCell ref="A38:Q38"/>
    <mergeCell ref="E39:N44"/>
    <mergeCell ref="O40:R42"/>
    <mergeCell ref="O43:R44"/>
    <mergeCell ref="B33:C33"/>
    <mergeCell ref="D33:H33"/>
    <mergeCell ref="I33:L33"/>
    <mergeCell ref="M33:P33"/>
    <mergeCell ref="Q33:R33"/>
    <mergeCell ref="B34:C34"/>
    <mergeCell ref="D34:H34"/>
    <mergeCell ref="I34:L34"/>
    <mergeCell ref="M34:P34"/>
    <mergeCell ref="Q34:R34"/>
    <mergeCell ref="B31:C31"/>
    <mergeCell ref="D31:H31"/>
    <mergeCell ref="I31:L31"/>
    <mergeCell ref="M31:P31"/>
    <mergeCell ref="Q31:R31"/>
    <mergeCell ref="B32:C32"/>
    <mergeCell ref="D32:H32"/>
    <mergeCell ref="I32:L32"/>
    <mergeCell ref="M32:P32"/>
    <mergeCell ref="Q32:R32"/>
    <mergeCell ref="B29:C29"/>
    <mergeCell ref="D29:H29"/>
    <mergeCell ref="I29:L29"/>
    <mergeCell ref="M29:P29"/>
    <mergeCell ref="Q29:R29"/>
    <mergeCell ref="B30:C30"/>
    <mergeCell ref="D30:H30"/>
    <mergeCell ref="I30:L30"/>
    <mergeCell ref="M30:P30"/>
    <mergeCell ref="Q30:R30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B15:C15"/>
    <mergeCell ref="D15:H15"/>
    <mergeCell ref="I15:L15"/>
    <mergeCell ref="M15:P15"/>
    <mergeCell ref="Q15:R15"/>
    <mergeCell ref="B16:C16"/>
    <mergeCell ref="D16:H16"/>
    <mergeCell ref="I16:L16"/>
    <mergeCell ref="M16:P16"/>
    <mergeCell ref="Q16:R16"/>
    <mergeCell ref="A11:R11"/>
    <mergeCell ref="A12:A13"/>
    <mergeCell ref="B12:C13"/>
    <mergeCell ref="D12:H13"/>
    <mergeCell ref="I12:L13"/>
    <mergeCell ref="M12:R12"/>
    <mergeCell ref="M13:P13"/>
    <mergeCell ref="Q13:R13"/>
    <mergeCell ref="B14:C14"/>
    <mergeCell ref="D14:H14"/>
    <mergeCell ref="I14:L14"/>
    <mergeCell ref="M14:P14"/>
    <mergeCell ref="Q14:R14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Q142:R142">
    <cfRule type="cellIs" dxfId="2" priority="3" operator="lessThan">
      <formula>0</formula>
    </cfRule>
  </conditionalFormatting>
  <conditionalFormatting sqref="M142:R142">
    <cfRule type="cellIs" dxfId="1" priority="2" operator="equal">
      <formula>0</formula>
    </cfRule>
  </conditionalFormatting>
  <conditionalFormatting sqref="R72 M28:R28 M36:R36 M59:R59 M68:R69 M94:R94 M110:R110 M136:R136 M140:R141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69" fitToHeight="4" orientation="portrait" r:id="rId1"/>
  <rowBreaks count="3" manualBreakCount="3">
    <brk id="38" max="17" man="1"/>
    <brk id="71" max="17" man="1"/>
    <brk id="112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showGridLines="0" zoomScaleNormal="100" workbookViewId="0">
      <selection activeCell="A41" sqref="A41:R41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87" t="s">
        <v>217</v>
      </c>
      <c r="P3" s="199"/>
      <c r="Q3" s="199"/>
      <c r="R3" s="200"/>
    </row>
    <row r="4" spans="1:18" ht="1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1"/>
      <c r="P4" s="201"/>
      <c r="Q4" s="201"/>
      <c r="R4" s="200"/>
    </row>
    <row r="5" spans="1:18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1"/>
      <c r="P5" s="201"/>
      <c r="Q5" s="201"/>
      <c r="R5" s="200"/>
    </row>
    <row r="6" spans="1:18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9"/>
      <c r="P6" s="199"/>
      <c r="Q6" s="199"/>
      <c r="R6" s="200"/>
    </row>
    <row r="7" spans="1:18" ht="15.7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01"/>
      <c r="P7" s="201"/>
      <c r="Q7" s="201"/>
      <c r="R7" s="200"/>
    </row>
    <row r="8" spans="1:18" ht="23.25" x14ac:dyDescent="0.35">
      <c r="A8" s="202" t="s">
        <v>2</v>
      </c>
      <c r="B8" s="203"/>
      <c r="C8" s="203"/>
      <c r="D8" s="203"/>
      <c r="E8" s="141">
        <f>'Missouri Cover'!$BP$2</f>
        <v>2025</v>
      </c>
      <c r="F8" s="374" t="s">
        <v>218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6"/>
    </row>
    <row r="9" spans="1:18" ht="18" customHeight="1" x14ac:dyDescent="0.25">
      <c r="A9" s="190" t="s">
        <v>3</v>
      </c>
      <c r="B9" s="191"/>
      <c r="C9" s="191"/>
      <c r="D9" s="191"/>
      <c r="E9" s="191"/>
      <c r="F9" s="191"/>
      <c r="G9" s="192"/>
      <c r="H9" s="192"/>
      <c r="I9" s="191"/>
      <c r="J9" s="191"/>
      <c r="K9" s="191"/>
      <c r="L9" s="193"/>
      <c r="M9" s="194" t="s">
        <v>4</v>
      </c>
      <c r="N9" s="172"/>
      <c r="O9" s="172"/>
      <c r="P9" s="172"/>
      <c r="Q9" s="172"/>
      <c r="R9" s="173"/>
    </row>
    <row r="10" spans="1:18" s="114" customFormat="1" ht="30" customHeight="1" x14ac:dyDescent="0.25">
      <c r="A10" s="361" t="str">
        <f>IF('Missouri Cover'!$H$38="","",'Missouri Cover'!$H$38)</f>
        <v/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3"/>
      <c r="M10" s="210" t="str">
        <f>'Missouri Cover'!$AM$38</f>
        <v/>
      </c>
      <c r="N10" s="211"/>
      <c r="O10" s="211"/>
      <c r="P10" s="211"/>
      <c r="Q10" s="211"/>
      <c r="R10" s="212"/>
    </row>
    <row r="11" spans="1:18" ht="18" customHeight="1" x14ac:dyDescent="0.25">
      <c r="A11" s="572"/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4"/>
    </row>
    <row r="12" spans="1:18" ht="34.5" customHeight="1" x14ac:dyDescent="0.25">
      <c r="A12" s="575" t="s">
        <v>133</v>
      </c>
      <c r="B12" s="576" t="s">
        <v>219</v>
      </c>
      <c r="C12" s="577"/>
      <c r="D12" s="577"/>
      <c r="E12" s="577"/>
      <c r="F12" s="367" t="s">
        <v>220</v>
      </c>
      <c r="G12" s="368"/>
      <c r="H12" s="368"/>
      <c r="I12" s="368"/>
      <c r="J12" s="368"/>
      <c r="K12" s="368"/>
      <c r="L12" s="368"/>
      <c r="M12" s="370"/>
      <c r="N12" s="370"/>
      <c r="O12" s="370"/>
      <c r="P12" s="370"/>
      <c r="Q12" s="370"/>
      <c r="R12" s="371"/>
    </row>
    <row r="13" spans="1:18" ht="34.5" customHeight="1" x14ac:dyDescent="0.25">
      <c r="A13" s="505"/>
      <c r="B13" s="578"/>
      <c r="C13" s="579"/>
      <c r="D13" s="579"/>
      <c r="E13" s="579"/>
      <c r="F13" s="580"/>
      <c r="G13" s="581"/>
      <c r="H13" s="581"/>
      <c r="I13" s="581"/>
      <c r="J13" s="581"/>
      <c r="K13" s="581"/>
      <c r="L13" s="581"/>
      <c r="M13" s="580"/>
      <c r="N13" s="581"/>
      <c r="O13" s="581"/>
      <c r="P13" s="582"/>
      <c r="Q13" s="583"/>
      <c r="R13" s="584"/>
    </row>
    <row r="14" spans="1:18" ht="30" customHeight="1" x14ac:dyDescent="0.25">
      <c r="A14" s="97" t="s">
        <v>45</v>
      </c>
      <c r="B14" s="585"/>
      <c r="C14" s="586"/>
      <c r="D14" s="586"/>
      <c r="E14" s="586"/>
      <c r="F14" s="526"/>
      <c r="G14" s="587"/>
      <c r="H14" s="587"/>
      <c r="I14" s="587"/>
      <c r="J14" s="587"/>
      <c r="K14" s="587"/>
      <c r="L14" s="587"/>
      <c r="M14" s="526"/>
      <c r="N14" s="587"/>
      <c r="O14" s="587"/>
      <c r="P14" s="587"/>
      <c r="Q14" s="528"/>
      <c r="R14" s="561"/>
    </row>
    <row r="15" spans="1:18" ht="30" customHeight="1" x14ac:dyDescent="0.25">
      <c r="A15" s="97" t="s">
        <v>46</v>
      </c>
      <c r="B15" s="585"/>
      <c r="C15" s="586"/>
      <c r="D15" s="586"/>
      <c r="E15" s="586"/>
      <c r="F15" s="526"/>
      <c r="G15" s="587"/>
      <c r="H15" s="587"/>
      <c r="I15" s="587"/>
      <c r="J15" s="587"/>
      <c r="K15" s="587"/>
      <c r="L15" s="587"/>
      <c r="M15" s="526"/>
      <c r="N15" s="587"/>
      <c r="O15" s="587"/>
      <c r="P15" s="587"/>
      <c r="Q15" s="528"/>
      <c r="R15" s="561"/>
    </row>
    <row r="16" spans="1:18" ht="30" customHeight="1" x14ac:dyDescent="0.25">
      <c r="A16" s="97" t="s">
        <v>47</v>
      </c>
      <c r="B16" s="585"/>
      <c r="C16" s="586"/>
      <c r="D16" s="586"/>
      <c r="E16" s="586"/>
      <c r="F16" s="526"/>
      <c r="G16" s="587"/>
      <c r="H16" s="587"/>
      <c r="I16" s="587"/>
      <c r="J16" s="587"/>
      <c r="K16" s="587"/>
      <c r="L16" s="587"/>
      <c r="M16" s="526"/>
      <c r="N16" s="587"/>
      <c r="O16" s="587"/>
      <c r="P16" s="587"/>
      <c r="Q16" s="528"/>
      <c r="R16" s="561"/>
    </row>
    <row r="17" spans="1:18" ht="30" customHeight="1" x14ac:dyDescent="0.25">
      <c r="A17" s="97" t="s">
        <v>48</v>
      </c>
      <c r="B17" s="585"/>
      <c r="C17" s="586"/>
      <c r="D17" s="586"/>
      <c r="E17" s="586"/>
      <c r="F17" s="526"/>
      <c r="G17" s="587"/>
      <c r="H17" s="587"/>
      <c r="I17" s="587"/>
      <c r="J17" s="587"/>
      <c r="K17" s="587"/>
      <c r="L17" s="587"/>
      <c r="M17" s="526"/>
      <c r="N17" s="587"/>
      <c r="O17" s="587"/>
      <c r="P17" s="587"/>
      <c r="Q17" s="528"/>
      <c r="R17" s="561"/>
    </row>
    <row r="18" spans="1:18" ht="30" customHeight="1" x14ac:dyDescent="0.25">
      <c r="A18" s="97" t="s">
        <v>49</v>
      </c>
      <c r="B18" s="585"/>
      <c r="C18" s="586"/>
      <c r="D18" s="586"/>
      <c r="E18" s="586"/>
      <c r="F18" s="526"/>
      <c r="G18" s="587"/>
      <c r="H18" s="587"/>
      <c r="I18" s="587"/>
      <c r="J18" s="587"/>
      <c r="K18" s="587"/>
      <c r="L18" s="587"/>
      <c r="M18" s="526"/>
      <c r="N18" s="587"/>
      <c r="O18" s="587"/>
      <c r="P18" s="587"/>
      <c r="Q18" s="528"/>
      <c r="R18" s="561"/>
    </row>
    <row r="19" spans="1:18" ht="30" customHeight="1" x14ac:dyDescent="0.25">
      <c r="A19" s="97" t="s">
        <v>50</v>
      </c>
      <c r="B19" s="585"/>
      <c r="C19" s="586"/>
      <c r="D19" s="586"/>
      <c r="E19" s="586"/>
      <c r="F19" s="526"/>
      <c r="G19" s="587"/>
      <c r="H19" s="587"/>
      <c r="I19" s="587"/>
      <c r="J19" s="587"/>
      <c r="K19" s="587"/>
      <c r="L19" s="587"/>
      <c r="M19" s="526"/>
      <c r="N19" s="587"/>
      <c r="O19" s="587"/>
      <c r="P19" s="587"/>
      <c r="Q19" s="528"/>
      <c r="R19" s="561"/>
    </row>
    <row r="20" spans="1:18" ht="30" customHeight="1" x14ac:dyDescent="0.25">
      <c r="A20" s="97" t="s">
        <v>51</v>
      </c>
      <c r="B20" s="585"/>
      <c r="C20" s="586"/>
      <c r="D20" s="586"/>
      <c r="E20" s="586"/>
      <c r="F20" s="526"/>
      <c r="G20" s="587"/>
      <c r="H20" s="587"/>
      <c r="I20" s="587"/>
      <c r="J20" s="587"/>
      <c r="K20" s="587"/>
      <c r="L20" s="587"/>
      <c r="M20" s="526"/>
      <c r="N20" s="587"/>
      <c r="O20" s="587"/>
      <c r="P20" s="587"/>
      <c r="Q20" s="528"/>
      <c r="R20" s="561"/>
    </row>
    <row r="21" spans="1:18" ht="30" customHeight="1" x14ac:dyDescent="0.25">
      <c r="A21" s="97" t="s">
        <v>52</v>
      </c>
      <c r="B21" s="585"/>
      <c r="C21" s="586"/>
      <c r="D21" s="586"/>
      <c r="E21" s="586"/>
      <c r="F21" s="526"/>
      <c r="G21" s="587"/>
      <c r="H21" s="587"/>
      <c r="I21" s="587"/>
      <c r="J21" s="587"/>
      <c r="K21" s="587"/>
      <c r="L21" s="587"/>
      <c r="M21" s="526"/>
      <c r="N21" s="587"/>
      <c r="O21" s="587"/>
      <c r="P21" s="587"/>
      <c r="Q21" s="528"/>
      <c r="R21" s="561"/>
    </row>
    <row r="22" spans="1:18" ht="30" customHeight="1" x14ac:dyDescent="0.25">
      <c r="A22" s="97" t="s">
        <v>53</v>
      </c>
      <c r="B22" s="585"/>
      <c r="C22" s="586"/>
      <c r="D22" s="586"/>
      <c r="E22" s="586"/>
      <c r="F22" s="526"/>
      <c r="G22" s="587"/>
      <c r="H22" s="587"/>
      <c r="I22" s="587"/>
      <c r="J22" s="587"/>
      <c r="K22" s="587"/>
      <c r="L22" s="587"/>
      <c r="M22" s="526"/>
      <c r="N22" s="587"/>
      <c r="O22" s="587"/>
      <c r="P22" s="587"/>
      <c r="Q22" s="528"/>
      <c r="R22" s="561"/>
    </row>
    <row r="23" spans="1:18" ht="30" customHeight="1" x14ac:dyDescent="0.25">
      <c r="A23" s="97" t="s">
        <v>54</v>
      </c>
      <c r="B23" s="585"/>
      <c r="C23" s="586"/>
      <c r="D23" s="586"/>
      <c r="E23" s="586"/>
      <c r="F23" s="526"/>
      <c r="G23" s="587"/>
      <c r="H23" s="587"/>
      <c r="I23" s="587"/>
      <c r="J23" s="587"/>
      <c r="K23" s="587"/>
      <c r="L23" s="587"/>
      <c r="M23" s="526"/>
      <c r="N23" s="587"/>
      <c r="O23" s="587"/>
      <c r="P23" s="587"/>
      <c r="Q23" s="528"/>
      <c r="R23" s="561"/>
    </row>
    <row r="24" spans="1:18" ht="30" customHeight="1" x14ac:dyDescent="0.25">
      <c r="A24" s="97" t="s">
        <v>55</v>
      </c>
      <c r="B24" s="585"/>
      <c r="C24" s="586"/>
      <c r="D24" s="586"/>
      <c r="E24" s="586"/>
      <c r="F24" s="526"/>
      <c r="G24" s="587"/>
      <c r="H24" s="587"/>
      <c r="I24" s="587"/>
      <c r="J24" s="587"/>
      <c r="K24" s="587"/>
      <c r="L24" s="587"/>
      <c r="M24" s="526"/>
      <c r="N24" s="587"/>
      <c r="O24" s="587"/>
      <c r="P24" s="587"/>
      <c r="Q24" s="528"/>
      <c r="R24" s="561"/>
    </row>
    <row r="25" spans="1:18" ht="30" customHeight="1" x14ac:dyDescent="0.25">
      <c r="A25" s="97" t="s">
        <v>56</v>
      </c>
      <c r="B25" s="585"/>
      <c r="C25" s="586"/>
      <c r="D25" s="586"/>
      <c r="E25" s="586"/>
      <c r="F25" s="526"/>
      <c r="G25" s="587"/>
      <c r="H25" s="587"/>
      <c r="I25" s="587"/>
      <c r="J25" s="587"/>
      <c r="K25" s="587"/>
      <c r="L25" s="587"/>
      <c r="M25" s="526"/>
      <c r="N25" s="587"/>
      <c r="O25" s="587"/>
      <c r="P25" s="587"/>
      <c r="Q25" s="528"/>
      <c r="R25" s="561"/>
    </row>
    <row r="26" spans="1:18" ht="30" customHeight="1" x14ac:dyDescent="0.25">
      <c r="A26" s="97" t="s">
        <v>57</v>
      </c>
      <c r="B26" s="585"/>
      <c r="C26" s="586"/>
      <c r="D26" s="586"/>
      <c r="E26" s="586"/>
      <c r="F26" s="526"/>
      <c r="G26" s="587"/>
      <c r="H26" s="587"/>
      <c r="I26" s="587"/>
      <c r="J26" s="587"/>
      <c r="K26" s="587"/>
      <c r="L26" s="587"/>
      <c r="M26" s="526"/>
      <c r="N26" s="587"/>
      <c r="O26" s="587"/>
      <c r="P26" s="587"/>
      <c r="Q26" s="528"/>
      <c r="R26" s="561"/>
    </row>
    <row r="27" spans="1:18" ht="30" customHeight="1" x14ac:dyDescent="0.25">
      <c r="A27" s="97" t="s">
        <v>58</v>
      </c>
      <c r="B27" s="585"/>
      <c r="C27" s="586"/>
      <c r="D27" s="586"/>
      <c r="E27" s="586"/>
      <c r="F27" s="526"/>
      <c r="G27" s="587"/>
      <c r="H27" s="587"/>
      <c r="I27" s="587"/>
      <c r="J27" s="587"/>
      <c r="K27" s="587"/>
      <c r="L27" s="587"/>
      <c r="M27" s="526"/>
      <c r="N27" s="587"/>
      <c r="O27" s="587"/>
      <c r="P27" s="587"/>
      <c r="Q27" s="528"/>
      <c r="R27" s="561"/>
    </row>
    <row r="28" spans="1:18" ht="30" customHeight="1" x14ac:dyDescent="0.25">
      <c r="A28" s="97" t="s">
        <v>59</v>
      </c>
      <c r="B28" s="585"/>
      <c r="C28" s="586"/>
      <c r="D28" s="586"/>
      <c r="E28" s="586"/>
      <c r="F28" s="526"/>
      <c r="G28" s="587"/>
      <c r="H28" s="587"/>
      <c r="I28" s="587"/>
      <c r="J28" s="587"/>
      <c r="K28" s="587"/>
      <c r="L28" s="587"/>
      <c r="M28" s="526"/>
      <c r="N28" s="587"/>
      <c r="O28" s="587"/>
      <c r="P28" s="587"/>
      <c r="Q28" s="528"/>
      <c r="R28" s="561"/>
    </row>
    <row r="29" spans="1:18" ht="30" customHeight="1" x14ac:dyDescent="0.25">
      <c r="A29" s="97" t="s">
        <v>60</v>
      </c>
      <c r="B29" s="585"/>
      <c r="C29" s="586"/>
      <c r="D29" s="586"/>
      <c r="E29" s="586"/>
      <c r="F29" s="526"/>
      <c r="G29" s="587"/>
      <c r="H29" s="587"/>
      <c r="I29" s="587"/>
      <c r="J29" s="587"/>
      <c r="K29" s="587"/>
      <c r="L29" s="587"/>
      <c r="M29" s="526"/>
      <c r="N29" s="587"/>
      <c r="O29" s="587"/>
      <c r="P29" s="587"/>
      <c r="Q29" s="528"/>
      <c r="R29" s="561"/>
    </row>
    <row r="30" spans="1:18" ht="30" customHeight="1" x14ac:dyDescent="0.25">
      <c r="A30" s="97" t="s">
        <v>61</v>
      </c>
      <c r="B30" s="585"/>
      <c r="C30" s="586"/>
      <c r="D30" s="586"/>
      <c r="E30" s="586"/>
      <c r="F30" s="526"/>
      <c r="G30" s="587"/>
      <c r="H30" s="587"/>
      <c r="I30" s="587"/>
      <c r="J30" s="587"/>
      <c r="K30" s="587"/>
      <c r="L30" s="587"/>
      <c r="M30" s="526"/>
      <c r="N30" s="587"/>
      <c r="O30" s="587"/>
      <c r="P30" s="587"/>
      <c r="Q30" s="528"/>
      <c r="R30" s="561"/>
    </row>
    <row r="31" spans="1:18" ht="30" customHeight="1" x14ac:dyDescent="0.25">
      <c r="A31" s="97" t="s">
        <v>62</v>
      </c>
      <c r="B31" s="585"/>
      <c r="C31" s="586"/>
      <c r="D31" s="586"/>
      <c r="E31" s="586"/>
      <c r="F31" s="526"/>
      <c r="G31" s="587"/>
      <c r="H31" s="587"/>
      <c r="I31" s="587"/>
      <c r="J31" s="587"/>
      <c r="K31" s="587"/>
      <c r="L31" s="587"/>
      <c r="M31" s="526"/>
      <c r="N31" s="587"/>
      <c r="O31" s="587"/>
      <c r="P31" s="587"/>
      <c r="Q31" s="528"/>
      <c r="R31" s="561"/>
    </row>
    <row r="32" spans="1:18" ht="30" customHeight="1" x14ac:dyDescent="0.25">
      <c r="A32" s="97" t="s">
        <v>63</v>
      </c>
      <c r="B32" s="585"/>
      <c r="C32" s="586"/>
      <c r="D32" s="586"/>
      <c r="E32" s="586"/>
      <c r="F32" s="526"/>
      <c r="G32" s="587"/>
      <c r="H32" s="587"/>
      <c r="I32" s="587"/>
      <c r="J32" s="587"/>
      <c r="K32" s="587"/>
      <c r="L32" s="587"/>
      <c r="M32" s="526"/>
      <c r="N32" s="587"/>
      <c r="O32" s="587"/>
      <c r="P32" s="587"/>
      <c r="Q32" s="528"/>
      <c r="R32" s="561"/>
    </row>
    <row r="33" spans="1:18" ht="30" customHeight="1" x14ac:dyDescent="0.25">
      <c r="A33" s="97" t="s">
        <v>64</v>
      </c>
      <c r="B33" s="585"/>
      <c r="C33" s="586"/>
      <c r="D33" s="586"/>
      <c r="E33" s="586"/>
      <c r="F33" s="526"/>
      <c r="G33" s="587"/>
      <c r="H33" s="587"/>
      <c r="I33" s="587"/>
      <c r="J33" s="587"/>
      <c r="K33" s="587"/>
      <c r="L33" s="587"/>
      <c r="M33" s="526"/>
      <c r="N33" s="587"/>
      <c r="O33" s="587"/>
      <c r="P33" s="587"/>
      <c r="Q33" s="528"/>
      <c r="R33" s="561"/>
    </row>
    <row r="34" spans="1:18" ht="30" customHeight="1" x14ac:dyDescent="0.25">
      <c r="A34" s="97" t="s">
        <v>65</v>
      </c>
      <c r="B34" s="585"/>
      <c r="C34" s="586"/>
      <c r="D34" s="586"/>
      <c r="E34" s="586"/>
      <c r="F34" s="526"/>
      <c r="G34" s="587"/>
      <c r="H34" s="587"/>
      <c r="I34" s="587"/>
      <c r="J34" s="587"/>
      <c r="K34" s="587"/>
      <c r="L34" s="587"/>
      <c r="M34" s="526"/>
      <c r="N34" s="587"/>
      <c r="O34" s="587"/>
      <c r="P34" s="587"/>
      <c r="Q34" s="528"/>
      <c r="R34" s="561"/>
    </row>
    <row r="35" spans="1:18" ht="30" customHeight="1" x14ac:dyDescent="0.25">
      <c r="A35" s="97" t="s">
        <v>66</v>
      </c>
      <c r="B35" s="585"/>
      <c r="C35" s="586"/>
      <c r="D35" s="586"/>
      <c r="E35" s="586"/>
      <c r="F35" s="526"/>
      <c r="G35" s="587"/>
      <c r="H35" s="587"/>
      <c r="I35" s="587"/>
      <c r="J35" s="587"/>
      <c r="K35" s="587"/>
      <c r="L35" s="587"/>
      <c r="M35" s="526"/>
      <c r="N35" s="587"/>
      <c r="O35" s="587"/>
      <c r="P35" s="587"/>
      <c r="Q35" s="528"/>
      <c r="R35" s="561"/>
    </row>
    <row r="36" spans="1:18" ht="30" customHeight="1" x14ac:dyDescent="0.25">
      <c r="A36" s="97" t="s">
        <v>67</v>
      </c>
      <c r="B36" s="585"/>
      <c r="C36" s="586"/>
      <c r="D36" s="586"/>
      <c r="E36" s="586"/>
      <c r="F36" s="526"/>
      <c r="G36" s="587"/>
      <c r="H36" s="587"/>
      <c r="I36" s="587"/>
      <c r="J36" s="587"/>
      <c r="K36" s="587"/>
      <c r="L36" s="587"/>
      <c r="M36" s="526"/>
      <c r="N36" s="587"/>
      <c r="O36" s="587"/>
      <c r="P36" s="587"/>
      <c r="Q36" s="528"/>
      <c r="R36" s="561"/>
    </row>
    <row r="37" spans="1:18" ht="30" customHeight="1" x14ac:dyDescent="0.25">
      <c r="A37" s="97" t="s">
        <v>68</v>
      </c>
      <c r="B37" s="585"/>
      <c r="C37" s="586"/>
      <c r="D37" s="586"/>
      <c r="E37" s="586"/>
      <c r="F37" s="526"/>
      <c r="G37" s="587"/>
      <c r="H37" s="587"/>
      <c r="I37" s="587"/>
      <c r="J37" s="587"/>
      <c r="K37" s="587"/>
      <c r="L37" s="587"/>
      <c r="M37" s="526"/>
      <c r="N37" s="587"/>
      <c r="O37" s="587"/>
      <c r="P37" s="587"/>
      <c r="Q37" s="528"/>
      <c r="R37" s="561"/>
    </row>
    <row r="38" spans="1:18" ht="30" customHeight="1" x14ac:dyDescent="0.25">
      <c r="A38" s="97" t="s">
        <v>69</v>
      </c>
      <c r="B38" s="585"/>
      <c r="C38" s="586"/>
      <c r="D38" s="586"/>
      <c r="E38" s="586"/>
      <c r="F38" s="526"/>
      <c r="G38" s="587"/>
      <c r="H38" s="587"/>
      <c r="I38" s="587"/>
      <c r="J38" s="587"/>
      <c r="K38" s="587"/>
      <c r="L38" s="587"/>
      <c r="M38" s="526"/>
      <c r="N38" s="587"/>
      <c r="O38" s="587"/>
      <c r="P38" s="587"/>
      <c r="Q38" s="528"/>
      <c r="R38" s="561"/>
    </row>
    <row r="39" spans="1:18" ht="12" customHeight="1" x14ac:dyDescent="0.25">
      <c r="A39" s="384"/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6"/>
    </row>
    <row r="40" spans="1:18" ht="14.45" customHeight="1" x14ac:dyDescent="0.25">
      <c r="A40" s="323">
        <f>'Schedule 1'!A45:B45</f>
        <v>45292</v>
      </c>
      <c r="B40" s="324"/>
      <c r="C40" s="325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11" t="s">
        <v>221</v>
      </c>
    </row>
    <row r="41" spans="1:18" ht="7.9" customHeight="1" x14ac:dyDescent="0.25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</row>
    <row r="42" spans="1:18" ht="15" hidden="1" customHeight="1" x14ac:dyDescent="0.25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1"/>
    </row>
    <row r="43" spans="1:18" ht="21" hidden="1" customHeight="1" x14ac:dyDescent="0.25">
      <c r="A43" s="383"/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</row>
    <row r="44" spans="1:18" ht="21" hidden="1" customHeight="1" x14ac:dyDescent="0.25">
      <c r="A44" s="383"/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</row>
    <row r="45" spans="1:18" ht="21" hidden="1" customHeight="1" x14ac:dyDescent="0.25">
      <c r="A45" s="383"/>
      <c r="B45" s="383"/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</row>
    <row r="46" spans="1:18" ht="21" hidden="1" customHeight="1" x14ac:dyDescent="0.25">
      <c r="A46" s="383"/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showGridLines="0" tabSelected="1" zoomScaleNormal="100" workbookViewId="0">
      <selection activeCell="A41" sqref="A41:R41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195" t="s">
        <v>0</v>
      </c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87" t="s">
        <v>222</v>
      </c>
      <c r="P3" s="199"/>
      <c r="Q3" s="199"/>
      <c r="R3" s="200"/>
    </row>
    <row r="4" spans="1:18" ht="15" customHeight="1" x14ac:dyDescent="0.25">
      <c r="A4" s="5"/>
      <c r="B4" s="6"/>
      <c r="C4" s="6"/>
      <c r="D4" s="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1"/>
      <c r="P4" s="201"/>
      <c r="Q4" s="201"/>
      <c r="R4" s="200"/>
    </row>
    <row r="5" spans="1:18" ht="15" customHeight="1" x14ac:dyDescent="0.25">
      <c r="A5" s="5"/>
      <c r="B5" s="6"/>
      <c r="C5" s="6"/>
      <c r="D5" s="6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1"/>
      <c r="P5" s="201"/>
      <c r="Q5" s="201"/>
      <c r="R5" s="200"/>
    </row>
    <row r="6" spans="1:18" ht="15" customHeight="1" x14ac:dyDescent="0.25">
      <c r="A6" s="5"/>
      <c r="B6" s="6"/>
      <c r="C6" s="7" t="s">
        <v>1</v>
      </c>
      <c r="D6" s="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9"/>
      <c r="P6" s="199"/>
      <c r="Q6" s="199"/>
      <c r="R6" s="200"/>
    </row>
    <row r="7" spans="1:18" ht="15.75" customHeight="1" x14ac:dyDescent="0.25">
      <c r="A7" s="5"/>
      <c r="B7" s="9"/>
      <c r="C7" s="9"/>
      <c r="D7" s="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01"/>
      <c r="P7" s="201"/>
      <c r="Q7" s="201"/>
      <c r="R7" s="200"/>
    </row>
    <row r="8" spans="1:18" ht="23.25" x14ac:dyDescent="0.35">
      <c r="A8" s="202" t="s">
        <v>2</v>
      </c>
      <c r="B8" s="203"/>
      <c r="C8" s="203"/>
      <c r="D8" s="203"/>
      <c r="E8" s="141">
        <f>'Missouri Cover'!$BP$2</f>
        <v>2025</v>
      </c>
      <c r="F8" s="374" t="s">
        <v>223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6"/>
    </row>
    <row r="9" spans="1:18" ht="18" customHeight="1" x14ac:dyDescent="0.25">
      <c r="A9" s="190" t="s">
        <v>3</v>
      </c>
      <c r="B9" s="191"/>
      <c r="C9" s="191"/>
      <c r="D9" s="191"/>
      <c r="E9" s="191"/>
      <c r="F9" s="191"/>
      <c r="G9" s="192"/>
      <c r="H9" s="192"/>
      <c r="I9" s="191"/>
      <c r="J9" s="191"/>
      <c r="K9" s="191"/>
      <c r="L9" s="193"/>
      <c r="M9" s="194" t="s">
        <v>4</v>
      </c>
      <c r="N9" s="172"/>
      <c r="O9" s="172"/>
      <c r="P9" s="172"/>
      <c r="Q9" s="172"/>
      <c r="R9" s="173"/>
    </row>
    <row r="10" spans="1:18" s="114" customFormat="1" ht="30" customHeight="1" x14ac:dyDescent="0.25">
      <c r="A10" s="361" t="str">
        <f>IF('Missouri Cover'!$H$38="","",'Missouri Cover'!$H$38)</f>
        <v/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3"/>
      <c r="M10" s="210" t="str">
        <f>'Missouri Cover'!$AM$38</f>
        <v/>
      </c>
      <c r="N10" s="211"/>
      <c r="O10" s="211"/>
      <c r="P10" s="211"/>
      <c r="Q10" s="211"/>
      <c r="R10" s="212"/>
    </row>
    <row r="11" spans="1:18" ht="18" customHeight="1" x14ac:dyDescent="0.25">
      <c r="A11" s="572"/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4"/>
    </row>
    <row r="12" spans="1:18" ht="34.5" customHeight="1" x14ac:dyDescent="0.25">
      <c r="A12" s="575" t="s">
        <v>133</v>
      </c>
      <c r="B12" s="576" t="s">
        <v>219</v>
      </c>
      <c r="C12" s="577"/>
      <c r="D12" s="577"/>
      <c r="E12" s="577"/>
      <c r="F12" s="367" t="s">
        <v>220</v>
      </c>
      <c r="G12" s="368"/>
      <c r="H12" s="368"/>
      <c r="I12" s="368"/>
      <c r="J12" s="368"/>
      <c r="K12" s="368"/>
      <c r="L12" s="368"/>
      <c r="M12" s="370"/>
      <c r="N12" s="370"/>
      <c r="O12" s="370"/>
      <c r="P12" s="370"/>
      <c r="Q12" s="370"/>
      <c r="R12" s="371"/>
    </row>
    <row r="13" spans="1:18" ht="34.5" customHeight="1" x14ac:dyDescent="0.25">
      <c r="A13" s="505"/>
      <c r="B13" s="578"/>
      <c r="C13" s="579"/>
      <c r="D13" s="579"/>
      <c r="E13" s="579"/>
      <c r="F13" s="580"/>
      <c r="G13" s="581"/>
      <c r="H13" s="581"/>
      <c r="I13" s="581"/>
      <c r="J13" s="581"/>
      <c r="K13" s="581"/>
      <c r="L13" s="581"/>
      <c r="M13" s="580"/>
      <c r="N13" s="581"/>
      <c r="O13" s="581"/>
      <c r="P13" s="582"/>
      <c r="Q13" s="583"/>
      <c r="R13" s="584"/>
    </row>
    <row r="14" spans="1:18" ht="30" customHeight="1" x14ac:dyDescent="0.25">
      <c r="A14" s="97" t="s">
        <v>45</v>
      </c>
      <c r="B14" s="585"/>
      <c r="C14" s="586"/>
      <c r="D14" s="586"/>
      <c r="E14" s="586"/>
      <c r="F14" s="526"/>
      <c r="G14" s="587"/>
      <c r="H14" s="587"/>
      <c r="I14" s="587"/>
      <c r="J14" s="587"/>
      <c r="K14" s="587"/>
      <c r="L14" s="587"/>
      <c r="M14" s="526"/>
      <c r="N14" s="587"/>
      <c r="O14" s="587"/>
      <c r="P14" s="587"/>
      <c r="Q14" s="528"/>
      <c r="R14" s="561"/>
    </row>
    <row r="15" spans="1:18" ht="30" customHeight="1" x14ac:dyDescent="0.25">
      <c r="A15" s="97" t="s">
        <v>46</v>
      </c>
      <c r="B15" s="585"/>
      <c r="C15" s="586"/>
      <c r="D15" s="586"/>
      <c r="E15" s="586"/>
      <c r="F15" s="526"/>
      <c r="G15" s="587"/>
      <c r="H15" s="587"/>
      <c r="I15" s="587"/>
      <c r="J15" s="587"/>
      <c r="K15" s="587"/>
      <c r="L15" s="587"/>
      <c r="M15" s="526"/>
      <c r="N15" s="587"/>
      <c r="O15" s="587"/>
      <c r="P15" s="587"/>
      <c r="Q15" s="528"/>
      <c r="R15" s="561"/>
    </row>
    <row r="16" spans="1:18" ht="30" customHeight="1" x14ac:dyDescent="0.25">
      <c r="A16" s="97" t="s">
        <v>47</v>
      </c>
      <c r="B16" s="585"/>
      <c r="C16" s="586"/>
      <c r="D16" s="586"/>
      <c r="E16" s="586"/>
      <c r="F16" s="526"/>
      <c r="G16" s="587"/>
      <c r="H16" s="587"/>
      <c r="I16" s="587"/>
      <c r="J16" s="587"/>
      <c r="K16" s="587"/>
      <c r="L16" s="587"/>
      <c r="M16" s="526"/>
      <c r="N16" s="587"/>
      <c r="O16" s="587"/>
      <c r="P16" s="587"/>
      <c r="Q16" s="528"/>
      <c r="R16" s="561"/>
    </row>
    <row r="17" spans="1:18" ht="30" customHeight="1" x14ac:dyDescent="0.25">
      <c r="A17" s="97" t="s">
        <v>48</v>
      </c>
      <c r="B17" s="585"/>
      <c r="C17" s="586"/>
      <c r="D17" s="586"/>
      <c r="E17" s="586"/>
      <c r="F17" s="526"/>
      <c r="G17" s="587"/>
      <c r="H17" s="587"/>
      <c r="I17" s="587"/>
      <c r="J17" s="587"/>
      <c r="K17" s="587"/>
      <c r="L17" s="587"/>
      <c r="M17" s="526"/>
      <c r="N17" s="587"/>
      <c r="O17" s="587"/>
      <c r="P17" s="587"/>
      <c r="Q17" s="528"/>
      <c r="R17" s="561"/>
    </row>
    <row r="18" spans="1:18" ht="30" customHeight="1" x14ac:dyDescent="0.25">
      <c r="A18" s="97" t="s">
        <v>49</v>
      </c>
      <c r="B18" s="585"/>
      <c r="C18" s="586"/>
      <c r="D18" s="586"/>
      <c r="E18" s="586"/>
      <c r="F18" s="526"/>
      <c r="G18" s="587"/>
      <c r="H18" s="587"/>
      <c r="I18" s="587"/>
      <c r="J18" s="587"/>
      <c r="K18" s="587"/>
      <c r="L18" s="587"/>
      <c r="M18" s="526"/>
      <c r="N18" s="587"/>
      <c r="O18" s="587"/>
      <c r="P18" s="587"/>
      <c r="Q18" s="528"/>
      <c r="R18" s="561"/>
    </row>
    <row r="19" spans="1:18" ht="30" customHeight="1" x14ac:dyDescent="0.25">
      <c r="A19" s="97" t="s">
        <v>50</v>
      </c>
      <c r="B19" s="585"/>
      <c r="C19" s="586"/>
      <c r="D19" s="586"/>
      <c r="E19" s="586"/>
      <c r="F19" s="526"/>
      <c r="G19" s="587"/>
      <c r="H19" s="587"/>
      <c r="I19" s="587"/>
      <c r="J19" s="587"/>
      <c r="K19" s="587"/>
      <c r="L19" s="587"/>
      <c r="M19" s="526"/>
      <c r="N19" s="587"/>
      <c r="O19" s="587"/>
      <c r="P19" s="587"/>
      <c r="Q19" s="528"/>
      <c r="R19" s="561"/>
    </row>
    <row r="20" spans="1:18" ht="30" customHeight="1" x14ac:dyDescent="0.25">
      <c r="A20" s="97" t="s">
        <v>51</v>
      </c>
      <c r="B20" s="585"/>
      <c r="C20" s="586"/>
      <c r="D20" s="586"/>
      <c r="E20" s="586"/>
      <c r="F20" s="526"/>
      <c r="G20" s="587"/>
      <c r="H20" s="587"/>
      <c r="I20" s="587"/>
      <c r="J20" s="587"/>
      <c r="K20" s="587"/>
      <c r="L20" s="587"/>
      <c r="M20" s="526"/>
      <c r="N20" s="587"/>
      <c r="O20" s="587"/>
      <c r="P20" s="587"/>
      <c r="Q20" s="528"/>
      <c r="R20" s="561"/>
    </row>
    <row r="21" spans="1:18" ht="30" customHeight="1" x14ac:dyDescent="0.25">
      <c r="A21" s="97" t="s">
        <v>52</v>
      </c>
      <c r="B21" s="585"/>
      <c r="C21" s="586"/>
      <c r="D21" s="586"/>
      <c r="E21" s="586"/>
      <c r="F21" s="526"/>
      <c r="G21" s="587"/>
      <c r="H21" s="587"/>
      <c r="I21" s="587"/>
      <c r="J21" s="587"/>
      <c r="K21" s="587"/>
      <c r="L21" s="587"/>
      <c r="M21" s="526"/>
      <c r="N21" s="587"/>
      <c r="O21" s="587"/>
      <c r="P21" s="587"/>
      <c r="Q21" s="528"/>
      <c r="R21" s="561"/>
    </row>
    <row r="22" spans="1:18" ht="30" customHeight="1" x14ac:dyDescent="0.25">
      <c r="A22" s="97" t="s">
        <v>53</v>
      </c>
      <c r="B22" s="585"/>
      <c r="C22" s="586"/>
      <c r="D22" s="586"/>
      <c r="E22" s="586"/>
      <c r="F22" s="526"/>
      <c r="G22" s="587"/>
      <c r="H22" s="587"/>
      <c r="I22" s="587"/>
      <c r="J22" s="587"/>
      <c r="K22" s="587"/>
      <c r="L22" s="587"/>
      <c r="M22" s="526"/>
      <c r="N22" s="587"/>
      <c r="O22" s="587"/>
      <c r="P22" s="587"/>
      <c r="Q22" s="528"/>
      <c r="R22" s="561"/>
    </row>
    <row r="23" spans="1:18" ht="30" customHeight="1" x14ac:dyDescent="0.25">
      <c r="A23" s="97" t="s">
        <v>54</v>
      </c>
      <c r="B23" s="585"/>
      <c r="C23" s="586"/>
      <c r="D23" s="586"/>
      <c r="E23" s="586"/>
      <c r="F23" s="526"/>
      <c r="G23" s="587"/>
      <c r="H23" s="587"/>
      <c r="I23" s="587"/>
      <c r="J23" s="587"/>
      <c r="K23" s="587"/>
      <c r="L23" s="587"/>
      <c r="M23" s="526"/>
      <c r="N23" s="587"/>
      <c r="O23" s="587"/>
      <c r="P23" s="587"/>
      <c r="Q23" s="528"/>
      <c r="R23" s="561"/>
    </row>
    <row r="24" spans="1:18" ht="30" customHeight="1" x14ac:dyDescent="0.25">
      <c r="A24" s="97" t="s">
        <v>55</v>
      </c>
      <c r="B24" s="585"/>
      <c r="C24" s="586"/>
      <c r="D24" s="586"/>
      <c r="E24" s="586"/>
      <c r="F24" s="526"/>
      <c r="G24" s="587"/>
      <c r="H24" s="587"/>
      <c r="I24" s="587"/>
      <c r="J24" s="587"/>
      <c r="K24" s="587"/>
      <c r="L24" s="587"/>
      <c r="M24" s="526"/>
      <c r="N24" s="587"/>
      <c r="O24" s="587"/>
      <c r="P24" s="587"/>
      <c r="Q24" s="528"/>
      <c r="R24" s="561"/>
    </row>
    <row r="25" spans="1:18" ht="30" customHeight="1" x14ac:dyDescent="0.25">
      <c r="A25" s="97" t="s">
        <v>56</v>
      </c>
      <c r="B25" s="585"/>
      <c r="C25" s="586"/>
      <c r="D25" s="586"/>
      <c r="E25" s="586"/>
      <c r="F25" s="526"/>
      <c r="G25" s="587"/>
      <c r="H25" s="587"/>
      <c r="I25" s="587"/>
      <c r="J25" s="587"/>
      <c r="K25" s="587"/>
      <c r="L25" s="587"/>
      <c r="M25" s="526"/>
      <c r="N25" s="587"/>
      <c r="O25" s="587"/>
      <c r="P25" s="587"/>
      <c r="Q25" s="528"/>
      <c r="R25" s="561"/>
    </row>
    <row r="26" spans="1:18" ht="30" customHeight="1" x14ac:dyDescent="0.25">
      <c r="A26" s="97" t="s">
        <v>57</v>
      </c>
      <c r="B26" s="585"/>
      <c r="C26" s="586"/>
      <c r="D26" s="586"/>
      <c r="E26" s="586"/>
      <c r="F26" s="526"/>
      <c r="G26" s="587"/>
      <c r="H26" s="587"/>
      <c r="I26" s="587"/>
      <c r="J26" s="587"/>
      <c r="K26" s="587"/>
      <c r="L26" s="587"/>
      <c r="M26" s="526"/>
      <c r="N26" s="587"/>
      <c r="O26" s="587"/>
      <c r="P26" s="587"/>
      <c r="Q26" s="528"/>
      <c r="R26" s="561"/>
    </row>
    <row r="27" spans="1:18" ht="30" customHeight="1" x14ac:dyDescent="0.25">
      <c r="A27" s="97" t="s">
        <v>58</v>
      </c>
      <c r="B27" s="585"/>
      <c r="C27" s="586"/>
      <c r="D27" s="586"/>
      <c r="E27" s="586"/>
      <c r="F27" s="526"/>
      <c r="G27" s="587"/>
      <c r="H27" s="587"/>
      <c r="I27" s="587"/>
      <c r="J27" s="587"/>
      <c r="K27" s="587"/>
      <c r="L27" s="587"/>
      <c r="M27" s="526"/>
      <c r="N27" s="587"/>
      <c r="O27" s="587"/>
      <c r="P27" s="587"/>
      <c r="Q27" s="528"/>
      <c r="R27" s="561"/>
    </row>
    <row r="28" spans="1:18" ht="30" customHeight="1" x14ac:dyDescent="0.25">
      <c r="A28" s="97" t="s">
        <v>59</v>
      </c>
      <c r="B28" s="585"/>
      <c r="C28" s="586"/>
      <c r="D28" s="586"/>
      <c r="E28" s="586"/>
      <c r="F28" s="526"/>
      <c r="G28" s="587"/>
      <c r="H28" s="587"/>
      <c r="I28" s="587"/>
      <c r="J28" s="587"/>
      <c r="K28" s="587"/>
      <c r="L28" s="587"/>
      <c r="M28" s="526"/>
      <c r="N28" s="587"/>
      <c r="O28" s="587"/>
      <c r="P28" s="587"/>
      <c r="Q28" s="528"/>
      <c r="R28" s="561"/>
    </row>
    <row r="29" spans="1:18" ht="30" customHeight="1" x14ac:dyDescent="0.25">
      <c r="A29" s="97" t="s">
        <v>60</v>
      </c>
      <c r="B29" s="585"/>
      <c r="C29" s="586"/>
      <c r="D29" s="586"/>
      <c r="E29" s="586"/>
      <c r="F29" s="526"/>
      <c r="G29" s="587"/>
      <c r="H29" s="587"/>
      <c r="I29" s="587"/>
      <c r="J29" s="587"/>
      <c r="K29" s="587"/>
      <c r="L29" s="587"/>
      <c r="M29" s="526"/>
      <c r="N29" s="587"/>
      <c r="O29" s="587"/>
      <c r="P29" s="587"/>
      <c r="Q29" s="528"/>
      <c r="R29" s="561"/>
    </row>
    <row r="30" spans="1:18" ht="30" customHeight="1" x14ac:dyDescent="0.25">
      <c r="A30" s="97" t="s">
        <v>61</v>
      </c>
      <c r="B30" s="585"/>
      <c r="C30" s="586"/>
      <c r="D30" s="586"/>
      <c r="E30" s="586"/>
      <c r="F30" s="526"/>
      <c r="G30" s="587"/>
      <c r="H30" s="587"/>
      <c r="I30" s="587"/>
      <c r="J30" s="587"/>
      <c r="K30" s="587"/>
      <c r="L30" s="587"/>
      <c r="M30" s="526"/>
      <c r="N30" s="587"/>
      <c r="O30" s="587"/>
      <c r="P30" s="587"/>
      <c r="Q30" s="528"/>
      <c r="R30" s="561"/>
    </row>
    <row r="31" spans="1:18" ht="30" customHeight="1" x14ac:dyDescent="0.25">
      <c r="A31" s="97" t="s">
        <v>62</v>
      </c>
      <c r="B31" s="585"/>
      <c r="C31" s="586"/>
      <c r="D31" s="586"/>
      <c r="E31" s="586"/>
      <c r="F31" s="526"/>
      <c r="G31" s="587"/>
      <c r="H31" s="587"/>
      <c r="I31" s="587"/>
      <c r="J31" s="587"/>
      <c r="K31" s="587"/>
      <c r="L31" s="587"/>
      <c r="M31" s="526"/>
      <c r="N31" s="587"/>
      <c r="O31" s="587"/>
      <c r="P31" s="587"/>
      <c r="Q31" s="528"/>
      <c r="R31" s="561"/>
    </row>
    <row r="32" spans="1:18" ht="30" customHeight="1" x14ac:dyDescent="0.25">
      <c r="A32" s="97" t="s">
        <v>63</v>
      </c>
      <c r="B32" s="585"/>
      <c r="C32" s="586"/>
      <c r="D32" s="586"/>
      <c r="E32" s="586"/>
      <c r="F32" s="526"/>
      <c r="G32" s="587"/>
      <c r="H32" s="587"/>
      <c r="I32" s="587"/>
      <c r="J32" s="587"/>
      <c r="K32" s="587"/>
      <c r="L32" s="587"/>
      <c r="M32" s="526"/>
      <c r="N32" s="587"/>
      <c r="O32" s="587"/>
      <c r="P32" s="587"/>
      <c r="Q32" s="528"/>
      <c r="R32" s="561"/>
    </row>
    <row r="33" spans="1:18" ht="30" customHeight="1" x14ac:dyDescent="0.25">
      <c r="A33" s="97" t="s">
        <v>64</v>
      </c>
      <c r="B33" s="585"/>
      <c r="C33" s="586"/>
      <c r="D33" s="586"/>
      <c r="E33" s="586"/>
      <c r="F33" s="526"/>
      <c r="G33" s="587"/>
      <c r="H33" s="587"/>
      <c r="I33" s="587"/>
      <c r="J33" s="587"/>
      <c r="K33" s="587"/>
      <c r="L33" s="587"/>
      <c r="M33" s="526"/>
      <c r="N33" s="587"/>
      <c r="O33" s="587"/>
      <c r="P33" s="587"/>
      <c r="Q33" s="528"/>
      <c r="R33" s="561"/>
    </row>
    <row r="34" spans="1:18" ht="30" customHeight="1" x14ac:dyDescent="0.25">
      <c r="A34" s="97" t="s">
        <v>65</v>
      </c>
      <c r="B34" s="585"/>
      <c r="C34" s="586"/>
      <c r="D34" s="586"/>
      <c r="E34" s="586"/>
      <c r="F34" s="526"/>
      <c r="G34" s="587"/>
      <c r="H34" s="587"/>
      <c r="I34" s="587"/>
      <c r="J34" s="587"/>
      <c r="K34" s="587"/>
      <c r="L34" s="587"/>
      <c r="M34" s="526"/>
      <c r="N34" s="587"/>
      <c r="O34" s="587"/>
      <c r="P34" s="587"/>
      <c r="Q34" s="528"/>
      <c r="R34" s="561"/>
    </row>
    <row r="35" spans="1:18" ht="30" customHeight="1" x14ac:dyDescent="0.25">
      <c r="A35" s="97" t="s">
        <v>66</v>
      </c>
      <c r="B35" s="585"/>
      <c r="C35" s="586"/>
      <c r="D35" s="586"/>
      <c r="E35" s="586"/>
      <c r="F35" s="526"/>
      <c r="G35" s="587"/>
      <c r="H35" s="587"/>
      <c r="I35" s="587"/>
      <c r="J35" s="587"/>
      <c r="K35" s="587"/>
      <c r="L35" s="587"/>
      <c r="M35" s="526"/>
      <c r="N35" s="587"/>
      <c r="O35" s="587"/>
      <c r="P35" s="587"/>
      <c r="Q35" s="528"/>
      <c r="R35" s="561"/>
    </row>
    <row r="36" spans="1:18" ht="30" customHeight="1" x14ac:dyDescent="0.25">
      <c r="A36" s="97" t="s">
        <v>67</v>
      </c>
      <c r="B36" s="585"/>
      <c r="C36" s="586"/>
      <c r="D36" s="586"/>
      <c r="E36" s="586"/>
      <c r="F36" s="526"/>
      <c r="G36" s="587"/>
      <c r="H36" s="587"/>
      <c r="I36" s="587"/>
      <c r="J36" s="587"/>
      <c r="K36" s="587"/>
      <c r="L36" s="587"/>
      <c r="M36" s="526"/>
      <c r="N36" s="587"/>
      <c r="O36" s="587"/>
      <c r="P36" s="587"/>
      <c r="Q36" s="528"/>
      <c r="R36" s="561"/>
    </row>
    <row r="37" spans="1:18" ht="30" customHeight="1" x14ac:dyDescent="0.25">
      <c r="A37" s="97" t="s">
        <v>68</v>
      </c>
      <c r="B37" s="585"/>
      <c r="C37" s="586"/>
      <c r="D37" s="586"/>
      <c r="E37" s="586"/>
      <c r="F37" s="526"/>
      <c r="G37" s="587"/>
      <c r="H37" s="587"/>
      <c r="I37" s="587"/>
      <c r="J37" s="587"/>
      <c r="K37" s="587"/>
      <c r="L37" s="587"/>
      <c r="M37" s="526"/>
      <c r="N37" s="587"/>
      <c r="O37" s="587"/>
      <c r="P37" s="587"/>
      <c r="Q37" s="528"/>
      <c r="R37" s="561"/>
    </row>
    <row r="38" spans="1:18" ht="30" customHeight="1" x14ac:dyDescent="0.25">
      <c r="A38" s="97" t="s">
        <v>69</v>
      </c>
      <c r="B38" s="585"/>
      <c r="C38" s="586"/>
      <c r="D38" s="586"/>
      <c r="E38" s="586"/>
      <c r="F38" s="526"/>
      <c r="G38" s="587"/>
      <c r="H38" s="587"/>
      <c r="I38" s="587"/>
      <c r="J38" s="587"/>
      <c r="K38" s="587"/>
      <c r="L38" s="587"/>
      <c r="M38" s="526"/>
      <c r="N38" s="587"/>
      <c r="O38" s="587"/>
      <c r="P38" s="587"/>
      <c r="Q38" s="528"/>
      <c r="R38" s="561"/>
    </row>
    <row r="39" spans="1:18" ht="9.6" customHeight="1" x14ac:dyDescent="0.25">
      <c r="A39" s="384"/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6"/>
    </row>
    <row r="40" spans="1:18" ht="14.45" customHeight="1" x14ac:dyDescent="0.25">
      <c r="A40" s="323">
        <f>'Schedule 1'!A45:B45</f>
        <v>45292</v>
      </c>
      <c r="B40" s="324"/>
      <c r="C40" s="325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11" t="s">
        <v>224</v>
      </c>
    </row>
    <row r="41" spans="1:18" ht="7.9" customHeight="1" x14ac:dyDescent="0.25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</row>
    <row r="42" spans="1:18" ht="15" hidden="1" customHeight="1" x14ac:dyDescent="0.25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1"/>
    </row>
    <row r="43" spans="1:18" ht="21" hidden="1" customHeight="1" x14ac:dyDescent="0.25">
      <c r="A43" s="383"/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</row>
    <row r="44" spans="1:18" ht="21" hidden="1" customHeight="1" x14ac:dyDescent="0.25">
      <c r="A44" s="383"/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</row>
    <row r="45" spans="1:18" ht="21" hidden="1" customHeight="1" x14ac:dyDescent="0.25">
      <c r="A45" s="383"/>
      <c r="B45" s="383"/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</row>
    <row r="46" spans="1:18" ht="21" hidden="1" customHeight="1" x14ac:dyDescent="0.25">
      <c r="A46" s="383"/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Missouri Cover</vt:lpstr>
      <vt:lpstr>Company Name</vt:lpstr>
      <vt:lpstr>Schedule 1</vt:lpstr>
      <vt:lpstr>Schedule 2</vt:lpstr>
      <vt:lpstr>Schedule 3EL</vt:lpstr>
      <vt:lpstr>Schedule 5</vt:lpstr>
      <vt:lpstr>Schedule 6EL</vt:lpstr>
      <vt:lpstr>Schedule 7</vt:lpstr>
      <vt:lpstr>Schedule 8</vt:lpstr>
      <vt:lpstr>Schedule 9</vt:lpstr>
      <vt:lpstr>Schedule 10</vt:lpstr>
      <vt:lpstr>'Schedule 1'!Print_Area</vt:lpstr>
      <vt:lpstr>'Schedule 10'!Print_Area</vt:lpstr>
      <vt:lpstr>'Schedule 2'!Print_Area</vt:lpstr>
      <vt:lpstr>'Schedule 3EL'!Print_Area</vt:lpstr>
      <vt:lpstr>'Schedule 5'!Print_Area</vt:lpstr>
      <vt:lpstr>'Schedule 6EL'!Print_Area</vt:lpstr>
      <vt:lpstr>'Schedule 7'!Print_Area</vt:lpstr>
      <vt:lpstr>'Schedule 8'!Print_Area</vt:lpstr>
      <vt:lpstr>'Schedule 9'!Print_Area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cp:lastPrinted>2020-01-10T23:37:01Z</cp:lastPrinted>
  <dcterms:created xsi:type="dcterms:W3CDTF">2018-02-21T04:05:06Z</dcterms:created>
  <dcterms:modified xsi:type="dcterms:W3CDTF">2024-09-03T16:25:47Z</dcterms:modified>
</cp:coreProperties>
</file>