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Combined Forms &amp; Schedules\"/>
    </mc:Choice>
  </mc:AlternateContent>
  <xr:revisionPtr revIDLastSave="0" documentId="13_ncr:1_{7EA480C1-D41A-45FD-8BBF-E0CB5A459884}" xr6:coauthVersionLast="47" xr6:coauthVersionMax="47" xr10:uidLastSave="{00000000-0000-0000-0000-000000000000}"/>
  <bookViews>
    <workbookView xWindow="-28920" yWindow="-4635" windowWidth="29040" windowHeight="15840" xr2:uid="{00000000-000D-0000-FFFF-FFFF00000000}"/>
  </bookViews>
  <sheets>
    <sheet name="Missouri Cover" sheetId="1" r:id="rId1"/>
    <sheet name="Schedule 1" sheetId="5" r:id="rId2"/>
    <sheet name="Form 12" sheetId="7" r:id="rId3"/>
    <sheet name="Schedule 3CA" sheetId="3" r:id="rId4"/>
    <sheet name="Schedule 20CA" sheetId="4" r:id="rId5"/>
    <sheet name="Company Name" sheetId="6" state="hidden" r:id="rId6"/>
  </sheets>
  <externalReferences>
    <externalReference r:id="rId7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7" l="1"/>
  <c r="A10" i="5"/>
  <c r="AM38" i="1" l="1"/>
  <c r="M10" i="7" l="1"/>
  <c r="M10" i="5"/>
  <c r="E8" i="5"/>
  <c r="E8" i="3" l="1"/>
  <c r="E8" i="7"/>
  <c r="D8" i="4"/>
  <c r="A10" i="4" l="1"/>
  <c r="A10" i="3"/>
  <c r="M10" i="3" l="1"/>
  <c r="M10" i="4"/>
  <c r="R33" i="5" l="1"/>
  <c r="M27" i="3" l="1"/>
  <c r="Q26" i="3"/>
  <c r="Q25" i="3"/>
  <c r="Q24" i="3"/>
  <c r="Q23" i="3"/>
  <c r="Q22" i="3"/>
  <c r="R15" i="3"/>
  <c r="Q27" i="3" l="1"/>
  <c r="AX43" i="1"/>
</calcChain>
</file>

<file path=xl/sharedStrings.xml><?xml version="1.0" encoding="utf-8"?>
<sst xmlns="http://schemas.openxmlformats.org/spreadsheetml/2006/main" count="202" uniqueCount="167">
  <si>
    <t>TAX YEAR</t>
  </si>
  <si>
    <t>Company Name:</t>
  </si>
  <si>
    <t>Company Account Number:</t>
  </si>
  <si>
    <t/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</si>
  <si>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</si>
  <si>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</si>
  <si>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421 EAST DUNKLIN STREET
PO BOX 146
JEFFERSON CITY MO 65102-0146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</si>
  <si>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State Tax Commission of Missouri
PO BOX 146
Jefferson City, MO 65102-0146
573-751-2414 (option 3)   https://stc.mo.gov
email: OriginalAssessment@stc.mo.gov</t>
  </si>
  <si>
    <t xml:space="preserve">
</t>
  </si>
  <si>
    <t>Tax Year:</t>
  </si>
  <si>
    <t>Account Number:</t>
  </si>
  <si>
    <t xml:space="preserve">Schedule 3CA </t>
  </si>
  <si>
    <t xml:space="preserve">Commercial Aircraft </t>
  </si>
  <si>
    <t>Supplemental Information</t>
  </si>
  <si>
    <t>A.</t>
  </si>
  <si>
    <t>COMMERCIAL AIRCRAFT OWNED BY AIRLINES (CAOBA)
and
COMMERCIAL AIRCRAFT OWNED BY OTHERS (CAOBO)</t>
  </si>
  <si>
    <t>ALLOCATION TO MISSOURI</t>
  </si>
  <si>
    <t>MISSOURI</t>
  </si>
  <si>
    <t>SYSTEM</t>
  </si>
  <si>
    <t>ALLOCATION (%)</t>
  </si>
  <si>
    <t>Fleet Number:</t>
  </si>
  <si>
    <t>Aircraft Miles Flown:</t>
  </si>
  <si>
    <t>B.</t>
  </si>
  <si>
    <t>COMMERCIAL AIRCRAFT OWNED BY AIRLINES (CAOBA)</t>
  </si>
  <si>
    <t>Enter an "X" if Filing as an Airline Company</t>
  </si>
  <si>
    <t>List Below:  Airports and Locations in Missouri with Arrivals and Departures for Apportionment to Missouri Counties.</t>
  </si>
  <si>
    <t>LINE
 NO.</t>
  </si>
  <si>
    <t>COUNTY</t>
  </si>
  <si>
    <t>AIRPORT FAA CODE *</t>
  </si>
  <si>
    <t>ARRIVALS AND
DEPARTURES</t>
  </si>
  <si>
    <t>Total:</t>
  </si>
  <si>
    <t>*  For Arrivals and Departures other than at Airports, i.e., Helicopter Pads:  
Provide the Helicopter Pad Identifier and Physical Address, with Zip Code, in each County.</t>
  </si>
  <si>
    <t>C.</t>
  </si>
  <si>
    <t>COMMERCIAL AIRCRAFT OWNED BY  OTHERS (CAOBO)</t>
  </si>
  <si>
    <t>Enter an "X" if Owner is an Individual</t>
  </si>
  <si>
    <t>Enter an "X" if Owner is a Corporation</t>
  </si>
  <si>
    <t>List Below:  the Airport Location Information for Apportionment to a Missouri County **</t>
  </si>
  <si>
    <t>AIRPORT FAA CODE</t>
  </si>
  <si>
    <t>** Aircraft MUST be declared on a personal property list filed with the County Assessor and, in addition, a
   "Commercial Aircraft" Claim MUST be made to the County Assessor before submitting Schedule 3CA.</t>
  </si>
  <si>
    <t>Schedule 3CA.xlsx</t>
  </si>
  <si>
    <t xml:space="preserve">Schedule 20CA </t>
  </si>
  <si>
    <t xml:space="preserve">Inventory </t>
  </si>
  <si>
    <t>LINE 
NO.</t>
  </si>
  <si>
    <t>FLEET
NUMBER</t>
  </si>
  <si>
    <t>MAKE</t>
  </si>
  <si>
    <t>MODEL</t>
  </si>
  <si>
    <t>YEAR</t>
  </si>
  <si>
    <t>AIRCRAFT 
SERIAL NUMBER</t>
  </si>
  <si>
    <t>AIRCRAFT 
TAIL NUMBER</t>
  </si>
  <si>
    <t>Schedule 20CA.xlsx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</si>
  <si>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</si>
  <si>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</si>
  <si>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</si>
  <si>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</si>
  <si>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</si>
  <si>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</si>
  <si>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</si>
  <si>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</si>
  <si>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</si>
  <si>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</si>
  <si>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</si>
  <si>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</si>
  <si>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</si>
  <si>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</si>
  <si>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</si>
  <si>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</si>
  <si>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</si>
  <si>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</si>
  <si>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</si>
  <si>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</si>
  <si>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</si>
  <si>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</si>
  <si>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</si>
  <si>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</si>
  <si>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</si>
  <si>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</si>
  <si>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</si>
  <si>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</si>
  <si>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</si>
  <si>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</si>
  <si>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</si>
  <si>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</si>
  <si>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</si>
  <si>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</si>
  <si>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>ABX Air, Inc</t>
  </si>
  <si>
    <t>Air Crossland, LLC</t>
  </si>
  <si>
    <t>Air Evac EMS, Inc</t>
  </si>
  <si>
    <t>Air Transport International, Inc</t>
  </si>
  <si>
    <t>Air Wisconsin Airlines, LLC</t>
  </si>
  <si>
    <t>Alaska Airlines, Inc</t>
  </si>
  <si>
    <t>Allegiant Air, LLC</t>
  </si>
  <si>
    <t>American Airlines, Inc</t>
  </si>
  <si>
    <t>Ameriflight, LLC</t>
  </si>
  <si>
    <t>Atlas Air, Inc</t>
  </si>
  <si>
    <t>Berry Aviation, Inc</t>
  </si>
  <si>
    <t>Business Aviation, LLC</t>
  </si>
  <si>
    <t>Corporate Flight Management, Inc dba Contour Airlines</t>
  </si>
  <si>
    <t>D &amp; D Aviation, Inc (Kansas Corporation)</t>
  </si>
  <si>
    <t>Delta Air Lines, Inc</t>
  </si>
  <si>
    <t>Edison Acquisitions, LLC</t>
  </si>
  <si>
    <t>Endeavor Air, Inc</t>
  </si>
  <si>
    <t>Envoy Air, Inc</t>
  </si>
  <si>
    <t>Federal Express Corporation</t>
  </si>
  <si>
    <t>Flying Five, LLC</t>
  </si>
  <si>
    <t>Frontier Airlines, Inc</t>
  </si>
  <si>
    <t>GoJet Airlines, LLC</t>
  </si>
  <si>
    <t>Gulf &amp; Caribbean Cargo, Inc</t>
  </si>
  <si>
    <t>Horizon Air Industries, Inc</t>
  </si>
  <si>
    <t>IFL Group, Inc</t>
  </si>
  <si>
    <t>Kalitta Charters, LLC</t>
  </si>
  <si>
    <t>KBA, LLC</t>
  </si>
  <si>
    <t>Life Net, Inc</t>
  </si>
  <si>
    <t>Med-Trans Corporation</t>
  </si>
  <si>
    <t>Mesa Airlines, Inc</t>
  </si>
  <si>
    <t>N302CJ, LLC</t>
  </si>
  <si>
    <t>Omni Air International, LLC</t>
  </si>
  <si>
    <t>Pak West Airlines</t>
  </si>
  <si>
    <t>PSA Airlines, Inc</t>
  </si>
  <si>
    <t>SkyWest Airlines, Inc</t>
  </si>
  <si>
    <t>Spirit Airlines, Inc</t>
  </si>
  <si>
    <t>Summit Air, LLC</t>
  </si>
  <si>
    <t>Sun Country, Inc</t>
  </si>
  <si>
    <t>United Airlines, Inc</t>
  </si>
  <si>
    <t>United Parcel Service Co</t>
  </si>
  <si>
    <t>X-Ray Lima Sierra, LLC</t>
  </si>
  <si>
    <t>1300XXX</t>
  </si>
  <si>
    <t>Form 12</t>
  </si>
  <si>
    <t>Aggregate Statement of Taxable Property</t>
  </si>
  <si>
    <t>Address 1:</t>
  </si>
  <si>
    <t>Address 2:</t>
  </si>
  <si>
    <t>City / State / Zip Code:</t>
  </si>
  <si>
    <t>Contact Name:</t>
  </si>
  <si>
    <t>Title:</t>
  </si>
  <si>
    <t>Phone Number / Fax / Cell:</t>
  </si>
  <si>
    <t>Email (Required):</t>
  </si>
  <si>
    <t>Notification:</t>
  </si>
  <si>
    <t>(if different from Company Information)</t>
  </si>
  <si>
    <t>Billing Information:</t>
  </si>
  <si>
    <t>(if different from Company Information and Notification/Correspondence)</t>
  </si>
  <si>
    <t>(if different from Company Information or Notification)</t>
  </si>
  <si>
    <t>Contact Name and/or Department:</t>
  </si>
  <si>
    <t>Type of Business / Industry:</t>
  </si>
  <si>
    <t>Electric (103)</t>
  </si>
  <si>
    <t>Railroad (106)</t>
  </si>
  <si>
    <t>Telecommunications (Fiber) (107)</t>
  </si>
  <si>
    <t>Fluid Pipeline (104)</t>
  </si>
  <si>
    <t>Terminal Railroad (106)</t>
  </si>
  <si>
    <t>Telecommunications (ILEC) (108)</t>
  </si>
  <si>
    <t>Natural Gas Pipeline (105)</t>
  </si>
  <si>
    <t>Centrally Assessed Private Car Companies (110)</t>
  </si>
  <si>
    <t>Telecommunications (Cable) (109)</t>
  </si>
  <si>
    <t>Commercial Aircraft Owned By Others   (CAOBO) (120)</t>
  </si>
  <si>
    <t>Commercial Aircraft Owned By Airlines (CAOBA) (130)</t>
  </si>
  <si>
    <t>Form 12.xlsx</t>
  </si>
  <si>
    <t>NEW COMPANY - CAOBA</t>
  </si>
  <si>
    <t>JD76 Air, LLC</t>
  </si>
  <si>
    <t>Contact Jeffrey Smith, Manager – Original Assessment Section at 573-526-6403, or jeffrey.smith@stc.mo.gov for assistance.</t>
  </si>
  <si>
    <t>CommuteAir, LLC</t>
  </si>
  <si>
    <t>JetBlue Airways Corporation</t>
  </si>
  <si>
    <t>Republic Airways, Inc</t>
  </si>
  <si>
    <t>Southern Airways Corporation</t>
  </si>
  <si>
    <t>Southwest Airlines Co.</t>
  </si>
  <si>
    <t>USA Jet Airlines, Inc.</t>
  </si>
  <si>
    <t>Piedmont Airlines, Inc</t>
  </si>
  <si>
    <t>Centene Management Company, LLC</t>
  </si>
  <si>
    <t>LayVen Air, LLC</t>
  </si>
  <si>
    <t>Phi Health,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</si>
</sst>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6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Black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sz val="6"/>
      <name val="Arial"/>
      <family val="2"/>
    </font>
    <font>
      <b/>
      <sz val="8"/>
      <color theme="1"/>
      <name val="Calibri"/>
      <family val="2"/>
      <scheme val="minor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i/>
      <sz val="10.5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Times New Roman"/>
      <family val="1"/>
    </font>
    <font>
      <b/>
      <i/>
      <sz val="11"/>
      <name val="Times New Roman"/>
      <family val="1"/>
    </font>
    <font>
      <b/>
      <i/>
      <sz val="10"/>
      <name val="Arial"/>
      <family val="2"/>
    </font>
    <font>
      <b/>
      <i/>
      <sz val="12"/>
      <name val="Times New Roman"/>
      <family val="1"/>
    </font>
    <font>
      <i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8" fillId="3" borderId="17">
      <alignment horizontal="left" vertical="center"/>
    </xf>
    <xf numFmtId="44" fontId="48" fillId="0" borderId="0" applyFont="0" applyFill="0" applyBorder="0" applyAlignment="0" applyProtection="0"/>
  </cellStyleXfs>
  <cellXfs count="416">
    <xf numFmtId="0" fontId="0" fillId="0" borderId="0" xfId="0"/>
    <xf numFmtId="0" fontId="1" fillId="0" borderId="1" xfId="0" applyFont="1" applyBorder="1" applyAlignment="1"/>
    <xf numFmtId="0" fontId="0" fillId="0" borderId="2" xfId="0" applyBorder="1" applyAlignment="1"/>
    <xf numFmtId="0" fontId="2" fillId="0" borderId="2" xfId="0" applyFont="1" applyBorder="1"/>
    <xf numFmtId="0" fontId="3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2" fillId="0" borderId="0" xfId="0" applyFont="1"/>
    <xf numFmtId="0" fontId="0" fillId="0" borderId="4" xfId="0" applyBorder="1" applyAlignment="1"/>
    <xf numFmtId="0" fontId="0" fillId="0" borderId="0" xfId="0" applyBorder="1" applyAlignment="1"/>
    <xf numFmtId="0" fontId="2" fillId="0" borderId="0" xfId="0" applyFont="1" applyBorder="1"/>
    <xf numFmtId="0" fontId="4" fillId="0" borderId="5" xfId="0" applyFont="1" applyFill="1" applyBorder="1" applyAlignment="1" applyProtection="1">
      <alignment horizontal="center" vertical="center"/>
    </xf>
    <xf numFmtId="0" fontId="6" fillId="0" borderId="4" xfId="0" applyFont="1" applyBorder="1" applyAlignment="1"/>
    <xf numFmtId="0" fontId="7" fillId="0" borderId="0" xfId="0" applyFont="1" applyBorder="1" applyAlignment="1"/>
    <xf numFmtId="0" fontId="9" fillId="0" borderId="5" xfId="0" applyFont="1" applyBorder="1" applyAlignment="1" applyProtection="1">
      <alignment horizontal="center" vertical="center"/>
    </xf>
    <xf numFmtId="0" fontId="2" fillId="0" borderId="5" xfId="0" applyFont="1" applyBorder="1"/>
    <xf numFmtId="0" fontId="2" fillId="0" borderId="4" xfId="0" applyFont="1" applyBorder="1"/>
    <xf numFmtId="0" fontId="11" fillId="0" borderId="4" xfId="0" quotePrefix="1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0" fillId="0" borderId="13" xfId="0" applyBorder="1" applyProtection="1"/>
    <xf numFmtId="0" fontId="0" fillId="0" borderId="0" xfId="0" applyBorder="1" applyProtection="1"/>
    <xf numFmtId="0" fontId="10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 applyProtection="1">
      <alignment horizontal="center"/>
    </xf>
    <xf numFmtId="0" fontId="24" fillId="3" borderId="17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Border="1" applyAlignment="1" applyProtection="1">
      <alignment horizontal="center"/>
    </xf>
    <xf numFmtId="0" fontId="37" fillId="0" borderId="17" xfId="0" applyFont="1" applyBorder="1" applyAlignment="1" applyProtection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15" fillId="3" borderId="17" xfId="0" applyNumberFormat="1" applyFont="1" applyFill="1" applyBorder="1" applyAlignment="1">
      <alignment horizontal="left" vertical="center" indent="1"/>
    </xf>
    <xf numFmtId="10" fontId="15" fillId="6" borderId="17" xfId="0" applyNumberFormat="1" applyFont="1" applyFill="1" applyBorder="1" applyAlignment="1">
      <alignment horizontal="right" vertical="center" indent="1"/>
    </xf>
    <xf numFmtId="0" fontId="31" fillId="5" borderId="17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46" fillId="0" borderId="0" xfId="0" applyFont="1" applyAlignment="1">
      <alignment horizontal="left" vertical="top"/>
    </xf>
    <xf numFmtId="0" fontId="0" fillId="0" borderId="0" xfId="0" applyAlignment="1"/>
    <xf numFmtId="0" fontId="11" fillId="5" borderId="17" xfId="0" applyFont="1" applyFill="1" applyBorder="1" applyAlignment="1" applyProtection="1">
      <alignment horizontal="center" vertical="center" wrapText="1"/>
    </xf>
    <xf numFmtId="0" fontId="33" fillId="0" borderId="7" xfId="0" applyFont="1" applyFill="1" applyBorder="1" applyAlignment="1"/>
    <xf numFmtId="0" fontId="0" fillId="0" borderId="7" xfId="0" applyBorder="1" applyAlignment="1"/>
    <xf numFmtId="0" fontId="49" fillId="0" borderId="0" xfId="0" applyFont="1" applyAlignment="1" applyProtection="1">
      <alignment horizontal="left" vertical="center"/>
    </xf>
    <xf numFmtId="0" fontId="21" fillId="0" borderId="0" xfId="0" applyFont="1" applyAlignment="1">
      <alignment horizontal="left" vertical="center"/>
    </xf>
    <xf numFmtId="0" fontId="26" fillId="3" borderId="21" xfId="0" applyFont="1" applyFill="1" applyBorder="1" applyAlignment="1" applyProtection="1">
      <alignment horizontal="center" vertical="center"/>
    </xf>
    <xf numFmtId="0" fontId="26" fillId="3" borderId="17" xfId="0" applyFont="1" applyFill="1" applyBorder="1" applyAlignment="1" applyProtection="1">
      <alignment horizontal="center" vertical="center"/>
    </xf>
    <xf numFmtId="0" fontId="43" fillId="0" borderId="20" xfId="0" applyFont="1" applyBorder="1" applyAlignment="1">
      <alignment horizontal="left" vertical="center"/>
    </xf>
    <xf numFmtId="0" fontId="43" fillId="0" borderId="2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25" fillId="0" borderId="17" xfId="0" applyFont="1" applyBorder="1" applyAlignment="1" applyProtection="1">
      <alignment horizontal="center"/>
    </xf>
    <xf numFmtId="0" fontId="31" fillId="0" borderId="17" xfId="0" applyFont="1" applyBorder="1" applyAlignment="1">
      <alignment horizontal="center"/>
    </xf>
    <xf numFmtId="0" fontId="16" fillId="0" borderId="20" xfId="0" applyFont="1" applyFill="1" applyBorder="1" applyAlignment="1">
      <alignment horizontal="right" vertical="center"/>
    </xf>
    <xf numFmtId="0" fontId="0" fillId="0" borderId="0" xfId="0"/>
    <xf numFmtId="0" fontId="16" fillId="0" borderId="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8" fillId="0" borderId="18" xfId="0" applyFont="1" applyBorder="1" applyAlignment="1"/>
    <xf numFmtId="0" fontId="28" fillId="0" borderId="19" xfId="0" applyFont="1" applyBorder="1" applyAlignment="1"/>
    <xf numFmtId="0" fontId="28" fillId="0" borderId="20" xfId="0" applyFont="1" applyBorder="1" applyAlignment="1"/>
    <xf numFmtId="14" fontId="32" fillId="0" borderId="7" xfId="0" applyNumberFormat="1" applyFont="1" applyFill="1" applyBorder="1" applyAlignment="1" applyProtection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33" fillId="0" borderId="7" xfId="0" applyFont="1" applyFill="1" applyBorder="1" applyAlignment="1"/>
    <xf numFmtId="0" fontId="0" fillId="0" borderId="7" xfId="0" applyBorder="1" applyAlignment="1"/>
    <xf numFmtId="0" fontId="26" fillId="0" borderId="18" xfId="0" applyFont="1" applyBorder="1" applyAlignment="1" applyProtection="1">
      <alignment horizontal="left" vertical="center" indent="2"/>
    </xf>
    <xf numFmtId="0" fontId="54" fillId="0" borderId="19" xfId="0" applyFont="1" applyBorder="1" applyAlignment="1">
      <alignment horizontal="left" vertical="center" indent="2"/>
    </xf>
    <xf numFmtId="0" fontId="54" fillId="0" borderId="20" xfId="0" applyFont="1" applyBorder="1" applyAlignment="1">
      <alignment horizontal="left" vertical="center" indent="2"/>
    </xf>
    <xf numFmtId="0" fontId="26" fillId="0" borderId="6" xfId="0" applyFont="1" applyBorder="1" applyAlignment="1" applyProtection="1">
      <alignment horizontal="center" vertical="center"/>
    </xf>
    <xf numFmtId="0" fontId="43" fillId="3" borderId="18" xfId="0" applyFont="1" applyFill="1" applyBorder="1" applyAlignment="1">
      <alignment horizontal="left" vertical="center" indent="2"/>
    </xf>
    <xf numFmtId="0" fontId="43" fillId="3" borderId="19" xfId="0" applyFont="1" applyFill="1" applyBorder="1" applyAlignment="1">
      <alignment horizontal="left" vertical="center" indent="2"/>
    </xf>
    <xf numFmtId="0" fontId="43" fillId="3" borderId="20" xfId="0" applyFont="1" applyFill="1" applyBorder="1" applyAlignment="1">
      <alignment horizontal="left" vertical="center" indent="2"/>
    </xf>
    <xf numFmtId="0" fontId="26" fillId="0" borderId="19" xfId="0" applyFont="1" applyFill="1" applyBorder="1" applyAlignment="1" applyProtection="1">
      <alignment horizontal="left" vertical="center" indent="2"/>
      <protection locked="0"/>
    </xf>
    <xf numFmtId="0" fontId="0" fillId="0" borderId="19" xfId="0" applyBorder="1" applyAlignment="1">
      <alignment horizontal="left" vertical="center" indent="2"/>
    </xf>
    <xf numFmtId="0" fontId="26" fillId="3" borderId="18" xfId="0" applyFont="1" applyFill="1" applyBorder="1" applyAlignment="1" applyProtection="1">
      <alignment horizontal="left" vertical="center" indent="2"/>
      <protection locked="0"/>
    </xf>
    <xf numFmtId="0" fontId="0" fillId="3" borderId="19" xfId="0" applyFill="1" applyBorder="1" applyAlignment="1">
      <alignment horizontal="left" vertical="center" indent="2"/>
    </xf>
    <xf numFmtId="0" fontId="0" fillId="3" borderId="20" xfId="0" applyFill="1" applyBorder="1" applyAlignment="1">
      <alignment horizontal="left" vertical="center" indent="2"/>
    </xf>
    <xf numFmtId="0" fontId="43" fillId="0" borderId="19" xfId="0" applyFont="1" applyFill="1" applyBorder="1" applyAlignment="1">
      <alignment horizontal="left" vertical="center"/>
    </xf>
    <xf numFmtId="0" fontId="41" fillId="0" borderId="19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43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43" fillId="0" borderId="18" xfId="0" applyFont="1" applyBorder="1" applyAlignment="1">
      <alignment horizontal="left" vertical="center" indent="2"/>
    </xf>
    <xf numFmtId="0" fontId="43" fillId="0" borderId="19" xfId="0" applyFont="1" applyBorder="1" applyAlignment="1">
      <alignment horizontal="left" vertical="center" indent="2"/>
    </xf>
    <xf numFmtId="0" fontId="43" fillId="0" borderId="20" xfId="0" applyFont="1" applyBorder="1" applyAlignment="1">
      <alignment horizontal="left" vertical="center" indent="2"/>
    </xf>
    <xf numFmtId="0" fontId="26" fillId="3" borderId="18" xfId="0" applyFont="1" applyFill="1" applyBorder="1" applyAlignment="1" applyProtection="1">
      <alignment horizontal="left" vertical="center" indent="2"/>
    </xf>
    <xf numFmtId="0" fontId="54" fillId="7" borderId="18" xfId="0" applyFont="1" applyFill="1" applyBorder="1" applyAlignment="1"/>
    <xf numFmtId="0" fontId="0" fillId="7" borderId="19" xfId="0" applyFill="1" applyBorder="1" applyAlignment="1"/>
    <xf numFmtId="0" fontId="0" fillId="7" borderId="20" xfId="0" applyFill="1" applyBorder="1" applyAlignment="1"/>
    <xf numFmtId="14" fontId="43" fillId="3" borderId="18" xfId="0" applyNumberFormat="1" applyFont="1" applyFill="1" applyBorder="1" applyAlignment="1">
      <alignment horizontal="left" vertical="center" indent="2"/>
    </xf>
    <xf numFmtId="14" fontId="43" fillId="3" borderId="19" xfId="0" applyNumberFormat="1" applyFont="1" applyFill="1" applyBorder="1" applyAlignment="1">
      <alignment horizontal="left" vertical="center" indent="2"/>
    </xf>
    <xf numFmtId="14" fontId="43" fillId="3" borderId="20" xfId="0" applyNumberFormat="1" applyFont="1" applyFill="1" applyBorder="1" applyAlignment="1">
      <alignment horizontal="left" vertical="center" indent="2"/>
    </xf>
    <xf numFmtId="0" fontId="30" fillId="0" borderId="18" xfId="0" applyFont="1" applyFill="1" applyBorder="1" applyAlignment="1" applyProtection="1">
      <alignment horizontal="left" vertical="center"/>
    </xf>
    <xf numFmtId="0" fontId="30" fillId="0" borderId="19" xfId="0" applyFont="1" applyFill="1" applyBorder="1" applyAlignment="1" applyProtection="1">
      <alignment horizontal="left" vertical="center"/>
    </xf>
    <xf numFmtId="0" fontId="30" fillId="0" borderId="20" xfId="0" applyFont="1" applyFill="1" applyBorder="1" applyAlignment="1" applyProtection="1">
      <alignment horizontal="left" vertical="center"/>
    </xf>
    <xf numFmtId="0" fontId="26" fillId="0" borderId="6" xfId="0" applyFont="1" applyBorder="1" applyAlignment="1" applyProtection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0" fillId="0" borderId="8" xfId="0" applyFont="1" applyBorder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0" fillId="0" borderId="10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center" indent="2"/>
    </xf>
    <xf numFmtId="0" fontId="26" fillId="3" borderId="6" xfId="0" applyFont="1" applyFill="1" applyBorder="1" applyAlignment="1" applyProtection="1">
      <alignment horizontal="left" vertical="center" indent="2"/>
    </xf>
    <xf numFmtId="0" fontId="10" fillId="3" borderId="7" xfId="0" applyFont="1" applyFill="1" applyBorder="1" applyAlignment="1">
      <alignment horizontal="left" vertical="center" indent="2"/>
    </xf>
    <xf numFmtId="0" fontId="0" fillId="3" borderId="7" xfId="0" applyFill="1" applyBorder="1" applyAlignment="1">
      <alignment horizontal="left" vertical="center" indent="2"/>
    </xf>
    <xf numFmtId="0" fontId="0" fillId="3" borderId="8" xfId="0" applyFill="1" applyBorder="1" applyAlignment="1">
      <alignment horizontal="left" vertical="center" indent="2"/>
    </xf>
    <xf numFmtId="0" fontId="10" fillId="3" borderId="9" xfId="0" applyFont="1" applyFill="1" applyBorder="1" applyAlignment="1">
      <alignment horizontal="left" vertical="center" indent="2"/>
    </xf>
    <xf numFmtId="0" fontId="10" fillId="3" borderId="10" xfId="0" applyFont="1" applyFill="1" applyBorder="1" applyAlignment="1">
      <alignment horizontal="left" vertical="center" indent="2"/>
    </xf>
    <xf numFmtId="0" fontId="0" fillId="3" borderId="10" xfId="0" applyFill="1" applyBorder="1" applyAlignment="1">
      <alignment horizontal="left" vertical="center" indent="2"/>
    </xf>
    <xf numFmtId="0" fontId="0" fillId="3" borderId="11" xfId="0" applyFill="1" applyBorder="1" applyAlignment="1">
      <alignment horizontal="left" vertical="center" indent="2"/>
    </xf>
    <xf numFmtId="0" fontId="26" fillId="0" borderId="6" xfId="0" applyFont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43" fillId="3" borderId="6" xfId="0" applyNumberFormat="1" applyFont="1" applyFill="1" applyBorder="1" applyAlignment="1">
      <alignment horizontal="left" vertical="center" indent="2"/>
    </xf>
    <xf numFmtId="49" fontId="43" fillId="3" borderId="7" xfId="0" applyNumberFormat="1" applyFont="1" applyFill="1" applyBorder="1" applyAlignment="1">
      <alignment horizontal="left" vertical="center" indent="2"/>
    </xf>
    <xf numFmtId="49" fontId="43" fillId="3" borderId="8" xfId="0" applyNumberFormat="1" applyFont="1" applyFill="1" applyBorder="1" applyAlignment="1">
      <alignment horizontal="left" vertical="center" indent="2"/>
    </xf>
    <xf numFmtId="49" fontId="43" fillId="3" borderId="9" xfId="0" applyNumberFormat="1" applyFont="1" applyFill="1" applyBorder="1" applyAlignment="1">
      <alignment horizontal="left" vertical="center" indent="2"/>
    </xf>
    <xf numFmtId="49" fontId="43" fillId="3" borderId="10" xfId="0" applyNumberFormat="1" applyFont="1" applyFill="1" applyBorder="1" applyAlignment="1">
      <alignment horizontal="left" vertical="center" indent="2"/>
    </xf>
    <xf numFmtId="49" fontId="43" fillId="3" borderId="11" xfId="0" applyNumberFormat="1" applyFont="1" applyFill="1" applyBorder="1" applyAlignment="1">
      <alignment horizontal="left" vertical="center" indent="2"/>
    </xf>
    <xf numFmtId="0" fontId="26" fillId="0" borderId="18" xfId="0" applyFont="1" applyBorder="1" applyAlignment="1" applyProtection="1">
      <alignment horizontal="left" vertical="center" indent="1"/>
    </xf>
    <xf numFmtId="0" fontId="26" fillId="0" borderId="19" xfId="0" applyFont="1" applyBorder="1" applyAlignment="1" applyProtection="1">
      <alignment horizontal="left" vertical="center" indent="1"/>
    </xf>
    <xf numFmtId="0" fontId="26" fillId="0" borderId="20" xfId="0" applyFont="1" applyBorder="1" applyAlignment="1" applyProtection="1">
      <alignment horizontal="left" vertical="center" indent="1"/>
    </xf>
    <xf numFmtId="0" fontId="26" fillId="0" borderId="18" xfId="0" applyFont="1" applyFill="1" applyBorder="1" applyAlignment="1" applyProtection="1">
      <alignment horizontal="left" vertical="center" indent="1"/>
    </xf>
    <xf numFmtId="0" fontId="10" fillId="0" borderId="19" xfId="0" applyFont="1" applyFill="1" applyBorder="1" applyAlignment="1">
      <alignment horizontal="left" vertical="center" indent="1"/>
    </xf>
    <xf numFmtId="0" fontId="10" fillId="0" borderId="20" xfId="0" applyFont="1" applyFill="1" applyBorder="1" applyAlignment="1">
      <alignment horizontal="left" vertical="center" indent="1"/>
    </xf>
    <xf numFmtId="0" fontId="11" fillId="7" borderId="18" xfId="0" applyFont="1" applyFill="1" applyBorder="1" applyAlignment="1"/>
    <xf numFmtId="0" fontId="11" fillId="7" borderId="19" xfId="0" applyFont="1" applyFill="1" applyBorder="1" applyAlignment="1"/>
    <xf numFmtId="0" fontId="11" fillId="7" borderId="20" xfId="0" applyFont="1" applyFill="1" applyBorder="1" applyAlignment="1"/>
    <xf numFmtId="0" fontId="43" fillId="0" borderId="18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indent="1"/>
    </xf>
    <xf numFmtId="0" fontId="43" fillId="3" borderId="18" xfId="0" applyFont="1" applyFill="1" applyBorder="1" applyAlignment="1">
      <alignment horizontal="left" vertical="center" indent="1"/>
    </xf>
    <xf numFmtId="0" fontId="18" fillId="3" borderId="19" xfId="0" applyFont="1" applyFill="1" applyBorder="1" applyAlignment="1">
      <alignment horizontal="left" vertical="center" indent="1"/>
    </xf>
    <xf numFmtId="0" fontId="18" fillId="0" borderId="19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0" fontId="26" fillId="4" borderId="18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8" xfId="0" applyBorder="1" applyAlignment="1" applyProtection="1"/>
    <xf numFmtId="0" fontId="0" fillId="0" borderId="19" xfId="0" applyBorder="1" applyAlignment="1" applyProtection="1"/>
    <xf numFmtId="0" fontId="0" fillId="0" borderId="10" xfId="0" applyBorder="1" applyAlignment="1" applyProtection="1"/>
    <xf numFmtId="0" fontId="0" fillId="0" borderId="20" xfId="0" applyBorder="1" applyAlignment="1" applyProtection="1"/>
    <xf numFmtId="0" fontId="30" fillId="0" borderId="6" xfId="0" applyFont="1" applyFill="1" applyBorder="1" applyAlignment="1" applyProtection="1">
      <alignment horizontal="left" vertical="center"/>
    </xf>
    <xf numFmtId="0" fontId="30" fillId="0" borderId="7" xfId="0" applyFont="1" applyFill="1" applyBorder="1" applyAlignment="1" applyProtection="1">
      <alignment horizontal="left" vertical="center"/>
    </xf>
    <xf numFmtId="0" fontId="30" fillId="0" borderId="8" xfId="0" applyFont="1" applyFill="1" applyBorder="1" applyAlignment="1" applyProtection="1">
      <alignment horizontal="left" vertical="center"/>
    </xf>
    <xf numFmtId="0" fontId="29" fillId="4" borderId="6" xfId="0" applyFont="1" applyFill="1" applyBorder="1" applyAlignment="1" applyProtection="1">
      <alignment horizontal="left" vertical="center"/>
      <protection locked="0"/>
    </xf>
    <xf numFmtId="0" fontId="29" fillId="4" borderId="7" xfId="0" applyFont="1" applyFill="1" applyBorder="1" applyAlignment="1" applyProtection="1">
      <alignment horizontal="left" vertical="center"/>
      <protection locked="0"/>
    </xf>
    <xf numFmtId="0" fontId="29" fillId="4" borderId="8" xfId="0" applyFont="1" applyFill="1" applyBorder="1" applyAlignment="1" applyProtection="1">
      <alignment horizontal="left" vertical="center"/>
      <protection locked="0"/>
    </xf>
    <xf numFmtId="0" fontId="29" fillId="4" borderId="13" xfId="0" applyFont="1" applyFill="1" applyBorder="1" applyAlignment="1" applyProtection="1">
      <alignment horizontal="left" vertical="center"/>
      <protection locked="0"/>
    </xf>
    <xf numFmtId="0" fontId="29" fillId="4" borderId="0" xfId="0" applyFont="1" applyFill="1" applyBorder="1" applyAlignment="1" applyProtection="1">
      <alignment horizontal="left" vertical="center"/>
      <protection locked="0"/>
    </xf>
    <xf numFmtId="0" fontId="29" fillId="4" borderId="12" xfId="0" applyFont="1" applyFill="1" applyBorder="1" applyAlignment="1" applyProtection="1">
      <alignment horizontal="left" vertical="center"/>
      <protection locked="0"/>
    </xf>
    <xf numFmtId="0" fontId="30" fillId="0" borderId="6" xfId="0" applyFont="1" applyFill="1" applyBorder="1" applyAlignment="1" applyProtection="1">
      <alignment horizontal="left" vertical="center" wrapText="1"/>
    </xf>
    <xf numFmtId="0" fontId="30" fillId="0" borderId="7" xfId="0" applyFont="1" applyFill="1" applyBorder="1" applyAlignment="1" applyProtection="1">
      <alignment horizontal="left" vertical="center" wrapText="1"/>
    </xf>
    <xf numFmtId="0" fontId="30" fillId="0" borderId="8" xfId="0" applyFont="1" applyFill="1" applyBorder="1" applyAlignment="1" applyProtection="1">
      <alignment horizontal="left" vertical="center" wrapText="1"/>
    </xf>
    <xf numFmtId="0" fontId="30" fillId="0" borderId="9" xfId="0" applyFont="1" applyFill="1" applyBorder="1" applyAlignment="1" applyProtection="1">
      <alignment horizontal="left" vertical="center" wrapText="1"/>
    </xf>
    <xf numFmtId="0" fontId="30" fillId="0" borderId="10" xfId="0" applyFont="1" applyFill="1" applyBorder="1" applyAlignment="1" applyProtection="1">
      <alignment horizontal="left" vertical="center" wrapText="1"/>
    </xf>
    <xf numFmtId="0" fontId="30" fillId="0" borderId="11" xfId="0" applyFont="1" applyFill="1" applyBorder="1" applyAlignment="1" applyProtection="1">
      <alignment horizontal="left" vertical="center" wrapText="1"/>
    </xf>
    <xf numFmtId="0" fontId="29" fillId="4" borderId="9" xfId="0" applyFont="1" applyFill="1" applyBorder="1" applyAlignment="1" applyProtection="1">
      <alignment horizontal="left" vertical="center"/>
      <protection locked="0"/>
    </xf>
    <xf numFmtId="0" fontId="29" fillId="4" borderId="10" xfId="0" applyFont="1" applyFill="1" applyBorder="1" applyAlignment="1" applyProtection="1">
      <alignment horizontal="left" vertical="center"/>
      <protection locked="0"/>
    </xf>
    <xf numFmtId="0" fontId="29" fillId="4" borderId="11" xfId="0" applyFont="1" applyFill="1" applyBorder="1" applyAlignment="1" applyProtection="1">
      <alignment horizontal="left" vertical="center"/>
      <protection locked="0"/>
    </xf>
    <xf numFmtId="0" fontId="30" fillId="0" borderId="13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0" fontId="30" fillId="0" borderId="12" xfId="0" applyFont="1" applyFill="1" applyBorder="1" applyAlignment="1" applyProtection="1">
      <alignment horizontal="left" vertical="center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5" fontId="11" fillId="4" borderId="18" xfId="2" applyNumberFormat="1" applyFont="1" applyFill="1" applyBorder="1" applyAlignment="1" applyProtection="1">
      <alignment horizontal="left" vertical="center" indent="1"/>
      <protection locked="0"/>
    </xf>
    <xf numFmtId="5" fontId="11" fillId="4" borderId="19" xfId="2" applyNumberFormat="1" applyFont="1" applyFill="1" applyBorder="1" applyAlignment="1" applyProtection="1">
      <alignment horizontal="left" vertical="center" indent="1"/>
      <protection locked="0"/>
    </xf>
    <xf numFmtId="5" fontId="11" fillId="4" borderId="20" xfId="2" applyNumberFormat="1" applyFont="1" applyFill="1" applyBorder="1" applyAlignment="1" applyProtection="1">
      <alignment horizontal="left" vertical="center" indent="1"/>
      <protection locked="0"/>
    </xf>
    <xf numFmtId="164" fontId="29" fillId="4" borderId="18" xfId="0" applyNumberFormat="1" applyFont="1" applyFill="1" applyBorder="1" applyAlignment="1" applyProtection="1">
      <alignment horizontal="left" vertical="center" indent="1"/>
      <protection locked="0"/>
    </xf>
    <xf numFmtId="164" fontId="0" fillId="0" borderId="19" xfId="0" applyNumberFormat="1" applyFont="1" applyBorder="1" applyAlignment="1">
      <alignment horizontal="left" vertical="center" indent="1"/>
    </xf>
    <xf numFmtId="164" fontId="0" fillId="0" borderId="20" xfId="0" applyNumberFormat="1" applyFont="1" applyBorder="1" applyAlignment="1">
      <alignment horizontal="left" vertical="center" indent="1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51" fillId="5" borderId="9" xfId="0" applyFont="1" applyFill="1" applyBorder="1" applyAlignment="1">
      <alignment horizontal="left" vertical="center"/>
    </xf>
    <xf numFmtId="0" fontId="51" fillId="5" borderId="10" xfId="0" applyFont="1" applyFill="1" applyBorder="1" applyAlignment="1">
      <alignment horizontal="left" vertical="center"/>
    </xf>
    <xf numFmtId="0" fontId="51" fillId="5" borderId="11" xfId="0" applyFont="1" applyFill="1" applyBorder="1" applyAlignment="1">
      <alignment horizontal="left" vertical="center"/>
    </xf>
    <xf numFmtId="0" fontId="43" fillId="3" borderId="18" xfId="0" applyFont="1" applyFill="1" applyBorder="1" applyAlignment="1">
      <alignment horizontal="center" vertical="center"/>
    </xf>
    <xf numFmtId="0" fontId="43" fillId="3" borderId="20" xfId="0" applyFont="1" applyFill="1" applyBorder="1" applyAlignment="1">
      <alignment horizontal="center" vertical="center"/>
    </xf>
    <xf numFmtId="0" fontId="0" fillId="0" borderId="9" xfId="0" applyBorder="1" applyAlignment="1" applyProtection="1"/>
    <xf numFmtId="0" fontId="0" fillId="0" borderId="0" xfId="0" applyBorder="1" applyAlignment="1" applyProtection="1"/>
    <xf numFmtId="0" fontId="0" fillId="0" borderId="11" xfId="0" applyBorder="1" applyAlignment="1" applyProtection="1"/>
    <xf numFmtId="0" fontId="53" fillId="0" borderId="18" xfId="0" applyFont="1" applyBorder="1" applyAlignment="1" applyProtection="1">
      <alignment horizontal="center" vertical="center"/>
    </xf>
    <xf numFmtId="0" fontId="53" fillId="0" borderId="19" xfId="0" applyFont="1" applyBorder="1" applyAlignment="1" applyProtection="1">
      <alignment horizontal="center" vertical="center"/>
    </xf>
    <xf numFmtId="0" fontId="53" fillId="0" borderId="20" xfId="0" applyFont="1" applyBorder="1" applyAlignment="1" applyProtection="1">
      <alignment horizontal="center" vertical="center"/>
    </xf>
    <xf numFmtId="0" fontId="11" fillId="3" borderId="18" xfId="0" applyFont="1" applyFill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51" fillId="5" borderId="13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51" fillId="5" borderId="12" xfId="0" applyFont="1" applyFill="1" applyBorder="1" applyAlignment="1">
      <alignment horizontal="left" vertical="center"/>
    </xf>
    <xf numFmtId="0" fontId="26" fillId="4" borderId="18" xfId="0" applyFont="1" applyFill="1" applyBorder="1" applyAlignment="1" applyProtection="1">
      <alignment horizontal="left" vertical="center"/>
      <protection locked="0"/>
    </xf>
    <xf numFmtId="0" fontId="26" fillId="4" borderId="19" xfId="0" applyFont="1" applyFill="1" applyBorder="1" applyAlignment="1" applyProtection="1">
      <alignment horizontal="left" vertical="center"/>
      <protection locked="0"/>
    </xf>
    <xf numFmtId="0" fontId="26" fillId="4" borderId="20" xfId="0" applyFont="1" applyFill="1" applyBorder="1" applyAlignment="1" applyProtection="1">
      <alignment horizontal="left" vertical="center"/>
      <protection locked="0"/>
    </xf>
    <xf numFmtId="0" fontId="26" fillId="4" borderId="18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3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43" fillId="3" borderId="9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25" fillId="0" borderId="6" xfId="0" applyFont="1" applyBorder="1" applyAlignment="1" applyProtection="1">
      <alignment horizontal="left" vertical="center"/>
    </xf>
    <xf numFmtId="0" fontId="25" fillId="0" borderId="7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8" xfId="0" applyFont="1" applyBorder="1" applyAlignment="1" applyProtection="1">
      <alignment horizontal="left" vertical="center"/>
    </xf>
    <xf numFmtId="0" fontId="25" fillId="0" borderId="6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left" vertical="top" wrapText="1"/>
    </xf>
    <xf numFmtId="0" fontId="20" fillId="0" borderId="7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22" fillId="0" borderId="0" xfId="0" applyFont="1" applyBorder="1" applyAlignment="1" applyProtection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19" fillId="0" borderId="9" xfId="0" applyFont="1" applyBorder="1" applyAlignment="1" applyProtection="1">
      <alignment horizontal="center"/>
    </xf>
    <xf numFmtId="0" fontId="19" fillId="0" borderId="10" xfId="0" applyFont="1" applyBorder="1" applyAlignment="1" applyProtection="1">
      <alignment horizontal="center"/>
    </xf>
    <xf numFmtId="0" fontId="24" fillId="0" borderId="9" xfId="0" applyFont="1" applyBorder="1" applyAlignment="1" applyProtection="1">
      <alignment horizontal="right"/>
    </xf>
    <xf numFmtId="0" fontId="50" fillId="0" borderId="10" xfId="0" applyFont="1" applyBorder="1" applyAlignment="1">
      <alignment horizontal="right"/>
    </xf>
    <xf numFmtId="0" fontId="50" fillId="0" borderId="11" xfId="0" applyFont="1" applyBorder="1" applyAlignment="1">
      <alignment horizontal="right"/>
    </xf>
    <xf numFmtId="0" fontId="29" fillId="0" borderId="18" xfId="0" applyFont="1" applyBorder="1" applyAlignment="1" applyProtection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1" fillId="3" borderId="17" xfId="1" applyFont="1">
      <alignment horizontal="left" vertical="center"/>
    </xf>
    <xf numFmtId="0" fontId="22" fillId="0" borderId="9" xfId="0" applyFont="1" applyBorder="1" applyAlignment="1" applyProtection="1">
      <alignment horizontal="right"/>
    </xf>
    <xf numFmtId="0" fontId="23" fillId="0" borderId="10" xfId="0" applyFont="1" applyBorder="1" applyAlignment="1">
      <alignment horizontal="right"/>
    </xf>
    <xf numFmtId="0" fontId="23" fillId="0" borderId="11" xfId="0" applyFont="1" applyBorder="1" applyAlignment="1">
      <alignment horizontal="right"/>
    </xf>
    <xf numFmtId="0" fontId="25" fillId="0" borderId="18" xfId="0" applyFont="1" applyBorder="1" applyAlignment="1" applyProtection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11" fillId="3" borderId="18" xfId="1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11" fillId="3" borderId="18" xfId="1" applyNumberFormat="1" applyFon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30" fillId="8" borderId="18" xfId="0" applyFont="1" applyFill="1" applyBorder="1" applyAlignment="1" applyProtection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55" fillId="4" borderId="0" xfId="0" applyFont="1" applyFill="1" applyBorder="1" applyAlignment="1" applyProtection="1">
      <alignment horizontal="right"/>
      <protection locked="0"/>
    </xf>
    <xf numFmtId="0" fontId="0" fillId="0" borderId="0" xfId="0"/>
    <xf numFmtId="0" fontId="57" fillId="0" borderId="13" xfId="0" applyFont="1" applyBorder="1" applyAlignment="1" applyProtection="1">
      <alignment horizontal="left" vertical="center"/>
    </xf>
    <xf numFmtId="0" fontId="57" fillId="0" borderId="0" xfId="0" applyFont="1" applyBorder="1" applyAlignment="1" applyProtection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57" fillId="0" borderId="13" xfId="0" applyFont="1" applyBorder="1" applyAlignment="1" applyProtection="1">
      <alignment horizontal="left"/>
    </xf>
    <xf numFmtId="0" fontId="28" fillId="0" borderId="0" xfId="0" applyFont="1" applyAlignment="1"/>
    <xf numFmtId="0" fontId="28" fillId="0" borderId="12" xfId="0" applyFont="1" applyBorder="1" applyAlignment="1"/>
    <xf numFmtId="0" fontId="57" fillId="0" borderId="13" xfId="0" applyFont="1" applyBorder="1" applyAlignment="1" applyProtection="1"/>
    <xf numFmtId="0" fontId="2" fillId="0" borderId="0" xfId="0" applyFont="1" applyAlignment="1"/>
    <xf numFmtId="0" fontId="2" fillId="0" borderId="12" xfId="0" applyFont="1" applyBorder="1" applyAlignment="1"/>
    <xf numFmtId="0" fontId="30" fillId="8" borderId="6" xfId="0" applyFont="1" applyFill="1" applyBorder="1" applyAlignment="1" applyProtection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56" fillId="0" borderId="13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12" xfId="0" applyBorder="1" applyAlignment="1"/>
    <xf numFmtId="0" fontId="59" fillId="0" borderId="18" xfId="0" applyFont="1" applyBorder="1" applyAlignment="1" applyProtection="1">
      <alignment horizontal="left" vertical="center"/>
    </xf>
    <xf numFmtId="14" fontId="32" fillId="0" borderId="18" xfId="0" applyNumberFormat="1" applyFont="1" applyFill="1" applyBorder="1" applyAlignment="1" applyProtection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33" fillId="0" borderId="19" xfId="0" applyFont="1" applyFill="1" applyBorder="1" applyAlignment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/>
    <xf numFmtId="0" fontId="58" fillId="0" borderId="9" xfId="0" applyFont="1" applyBorder="1" applyAlignment="1" applyProtection="1"/>
    <xf numFmtId="0" fontId="58" fillId="0" borderId="10" xfId="0" applyFont="1" applyBorder="1" applyAlignment="1" applyProtection="1"/>
    <xf numFmtId="0" fontId="0" fillId="0" borderId="11" xfId="0" applyBorder="1" applyAlignment="1"/>
    <xf numFmtId="0" fontId="34" fillId="0" borderId="0" xfId="0" applyFont="1" applyBorder="1" applyAlignment="1">
      <alignment horizontal="right"/>
    </xf>
    <xf numFmtId="0" fontId="35" fillId="0" borderId="0" xfId="0" applyFont="1" applyAlignment="1">
      <alignment horizontal="right"/>
    </xf>
    <xf numFmtId="0" fontId="35" fillId="0" borderId="12" xfId="0" applyFont="1" applyBorder="1" applyAlignment="1">
      <alignment horizontal="right"/>
    </xf>
    <xf numFmtId="0" fontId="36" fillId="5" borderId="17" xfId="0" applyFont="1" applyFill="1" applyBorder="1" applyAlignment="1" applyProtection="1">
      <alignment horizontal="center" vertical="center" wrapText="1"/>
    </xf>
    <xf numFmtId="0" fontId="36" fillId="0" borderId="17" xfId="0" applyFont="1" applyBorder="1" applyAlignment="1">
      <alignment horizontal="center"/>
    </xf>
    <xf numFmtId="0" fontId="20" fillId="0" borderId="13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12" xfId="0" applyFont="1" applyBorder="1" applyAlignment="1" applyProtection="1">
      <alignment horizontal="left" vertical="center"/>
    </xf>
    <xf numFmtId="0" fontId="36" fillId="0" borderId="17" xfId="0" applyFont="1" applyBorder="1" applyAlignment="1" applyProtection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7" xfId="0" applyFont="1" applyBorder="1" applyAlignment="1"/>
    <xf numFmtId="0" fontId="13" fillId="0" borderId="17" xfId="0" applyFont="1" applyBorder="1" applyAlignment="1"/>
    <xf numFmtId="0" fontId="0" fillId="0" borderId="17" xfId="0" applyBorder="1" applyAlignment="1"/>
    <xf numFmtId="0" fontId="0" fillId="0" borderId="17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6" fillId="0" borderId="17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/>
    </xf>
    <xf numFmtId="3" fontId="15" fillId="3" borderId="17" xfId="0" applyNumberFormat="1" applyFont="1" applyFill="1" applyBorder="1" applyAlignment="1">
      <alignment horizontal="right" vertical="center" indent="1"/>
    </xf>
    <xf numFmtId="3" fontId="39" fillId="3" borderId="17" xfId="0" applyNumberFormat="1" applyFont="1" applyFill="1" applyBorder="1" applyAlignment="1">
      <alignment horizontal="right" vertical="center" indent="1"/>
    </xf>
    <xf numFmtId="0" fontId="20" fillId="0" borderId="18" xfId="0" applyFont="1" applyBorder="1" applyAlignment="1"/>
    <xf numFmtId="0" fontId="39" fillId="0" borderId="19" xfId="0" applyFont="1" applyBorder="1" applyAlignment="1"/>
    <xf numFmtId="0" fontId="39" fillId="0" borderId="20" xfId="0" applyFont="1" applyBorder="1" applyAlignment="1"/>
    <xf numFmtId="0" fontId="20" fillId="3" borderId="18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36" fillId="0" borderId="18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 indent="1"/>
    </xf>
    <xf numFmtId="0" fontId="20" fillId="0" borderId="18" xfId="0" applyFont="1" applyFill="1" applyBorder="1" applyAlignment="1" applyProtection="1"/>
    <xf numFmtId="0" fontId="36" fillId="5" borderId="17" xfId="0" applyFont="1" applyFill="1" applyBorder="1" applyAlignment="1" applyProtection="1">
      <alignment horizontal="center" vertical="center"/>
    </xf>
    <xf numFmtId="0" fontId="28" fillId="0" borderId="17" xfId="0" applyFont="1" applyBorder="1" applyAlignment="1">
      <alignment horizontal="center"/>
    </xf>
    <xf numFmtId="0" fontId="40" fillId="5" borderId="17" xfId="0" applyFont="1" applyFill="1" applyBorder="1" applyAlignment="1" applyProtection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15" fillId="3" borderId="17" xfId="0" applyFont="1" applyFill="1" applyBorder="1" applyAlignment="1" applyProtection="1">
      <alignment horizontal="left" vertical="center" wrapText="1" indent="1"/>
    </xf>
    <xf numFmtId="0" fontId="15" fillId="3" borderId="17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center" vertical="center" wrapText="1"/>
    </xf>
    <xf numFmtId="3" fontId="15" fillId="3" borderId="17" xfId="0" applyNumberFormat="1" applyFont="1" applyFill="1" applyBorder="1" applyAlignment="1" applyProtection="1">
      <alignment horizontal="right" vertical="center" wrapText="1" indent="1"/>
    </xf>
    <xf numFmtId="10" fontId="15" fillId="6" borderId="17" xfId="0" applyNumberFormat="1" applyFont="1" applyFill="1" applyBorder="1" applyAlignment="1">
      <alignment horizontal="right" vertical="center" indent="1"/>
    </xf>
    <xf numFmtId="0" fontId="15" fillId="3" borderId="17" xfId="0" applyNumberFormat="1" applyFont="1" applyFill="1" applyBorder="1" applyAlignment="1" applyProtection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horizontal="right" vertical="center" wrapText="1" indent="1"/>
    </xf>
    <xf numFmtId="10" fontId="28" fillId="6" borderId="17" xfId="0" applyNumberFormat="1" applyFont="1" applyFill="1" applyBorder="1" applyAlignment="1">
      <alignment horizontal="right" vertical="center" indent="1"/>
    </xf>
    <xf numFmtId="0" fontId="43" fillId="5" borderId="17" xfId="0" applyFont="1" applyFill="1" applyBorder="1" applyAlignment="1" applyProtection="1">
      <alignment horizontal="right" vertical="center"/>
    </xf>
    <xf numFmtId="0" fontId="28" fillId="0" borderId="17" xfId="0" applyFont="1" applyBorder="1" applyAlignment="1"/>
    <xf numFmtId="0" fontId="15" fillId="3" borderId="17" xfId="0" applyNumberFormat="1" applyFont="1" applyFill="1" applyBorder="1" applyAlignment="1">
      <alignment horizontal="center" vertical="center" wrapText="1"/>
    </xf>
    <xf numFmtId="0" fontId="20" fillId="5" borderId="17" xfId="0" applyFont="1" applyFill="1" applyBorder="1" applyAlignment="1" applyProtection="1">
      <alignment horizontal="right" vertical="center" wrapText="1"/>
    </xf>
    <xf numFmtId="0" fontId="41" fillId="0" borderId="17" xfId="0" applyFont="1" applyBorder="1" applyAlignment="1">
      <alignment horizontal="right" vertical="center" wrapText="1"/>
    </xf>
    <xf numFmtId="3" fontId="20" fillId="6" borderId="17" xfId="0" applyNumberFormat="1" applyFont="1" applyFill="1" applyBorder="1" applyAlignment="1" applyProtection="1">
      <alignment horizontal="right" vertical="center" wrapText="1" indent="1"/>
    </xf>
    <xf numFmtId="3" fontId="28" fillId="6" borderId="17" xfId="0" applyNumberFormat="1" applyFont="1" applyFill="1" applyBorder="1" applyAlignment="1">
      <alignment horizontal="right" vertical="center" wrapText="1" indent="1"/>
    </xf>
    <xf numFmtId="10" fontId="20" fillId="6" borderId="17" xfId="0" applyNumberFormat="1" applyFont="1" applyFill="1" applyBorder="1" applyAlignment="1">
      <alignment horizontal="right" vertical="center" indent="1"/>
    </xf>
    <xf numFmtId="10" fontId="41" fillId="6" borderId="17" xfId="0" applyNumberFormat="1" applyFont="1" applyFill="1" applyBorder="1" applyAlignment="1">
      <alignment horizontal="right" vertical="center" indent="1"/>
    </xf>
    <xf numFmtId="0" fontId="36" fillId="0" borderId="18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>
      <alignment horizontal="center" vertical="center"/>
    </xf>
    <xf numFmtId="0" fontId="42" fillId="0" borderId="20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36" fillId="0" borderId="18" xfId="0" applyFont="1" applyFill="1" applyBorder="1" applyAlignment="1" applyProtection="1">
      <alignment horizontal="left" vertical="center"/>
    </xf>
    <xf numFmtId="0" fontId="44" fillId="0" borderId="19" xfId="0" applyFont="1" applyFill="1" applyBorder="1" applyAlignment="1">
      <alignment horizontal="left" vertical="center"/>
    </xf>
    <xf numFmtId="0" fontId="44" fillId="0" borderId="20" xfId="0" applyFont="1" applyFill="1" applyBorder="1" applyAlignment="1">
      <alignment horizontal="left" vertical="center"/>
    </xf>
    <xf numFmtId="0" fontId="36" fillId="0" borderId="1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0" fillId="3" borderId="17" xfId="0" applyFont="1" applyFill="1" applyBorder="1" applyAlignment="1">
      <alignment horizontal="left" vertical="center" wrapText="1" indent="1"/>
    </xf>
    <xf numFmtId="0" fontId="20" fillId="3" borderId="17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14" fontId="45" fillId="0" borderId="18" xfId="0" applyNumberFormat="1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left" vertical="center" wrapText="1"/>
    </xf>
    <xf numFmtId="0" fontId="19" fillId="0" borderId="7" xfId="0" applyFont="1" applyBorder="1" applyAlignment="1" applyProtection="1">
      <alignment vertical="top" wrapText="1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19" fillId="0" borderId="9" xfId="0" applyFont="1" applyBorder="1" applyAlignment="1" applyProtection="1">
      <alignment horizontal="center" vertical="center"/>
    </xf>
    <xf numFmtId="0" fontId="24" fillId="3" borderId="18" xfId="0" applyFon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 vertical="top"/>
    </xf>
    <xf numFmtId="0" fontId="13" fillId="0" borderId="17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/>
    </xf>
    <xf numFmtId="14" fontId="33" fillId="0" borderId="18" xfId="0" applyNumberFormat="1" applyFont="1" applyBorder="1" applyAlignment="1">
      <alignment horizontal="left" vertical="top"/>
    </xf>
    <xf numFmtId="0" fontId="33" fillId="0" borderId="19" xfId="0" applyFont="1" applyBorder="1" applyAlignment="1">
      <alignment horizontal="left"/>
    </xf>
    <xf numFmtId="0" fontId="33" fillId="0" borderId="20" xfId="0" applyFont="1" applyBorder="1" applyAlignment="1">
      <alignment horizontal="left"/>
    </xf>
    <xf numFmtId="0" fontId="16" fillId="0" borderId="7" xfId="0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Alignment="1">
      <alignment horizontal="center"/>
    </xf>
  </cellXfs>
  <cellStyles count="3">
    <cellStyle name="Currency" xfId="2" builtinId="4"/>
    <cellStyle name="Data Field 1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62865</xdr:colOff>
      <xdr:row>15</xdr:row>
      <xdr:rowOff>60297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0</xdr:col>
      <xdr:colOff>111275</xdr:colOff>
      <xdr:row>7</xdr:row>
      <xdr:rowOff>57151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123825</xdr:colOff>
      <xdr:row>1</xdr:row>
      <xdr:rowOff>9525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0025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29549</xdr:rowOff>
    </xdr:from>
    <xdr:ext cx="1168100" cy="1235372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9"/>
          <a:ext cx="1168100" cy="1235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0</xdr:col>
      <xdr:colOff>111275</xdr:colOff>
      <xdr:row>7</xdr:row>
      <xdr:rowOff>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81948"/>
          <a:ext cx="1168100" cy="128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85725</xdr:colOff>
      <xdr:row>1</xdr:row>
      <xdr:rowOff>28575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0975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292250</xdr:colOff>
      <xdr:row>1</xdr:row>
      <xdr:rowOff>58123</xdr:rowOff>
    </xdr:from>
    <xdr:to>
      <xdr:col>0</xdr:col>
      <xdr:colOff>292250</xdr:colOff>
      <xdr:row>6</xdr:row>
      <xdr:rowOff>9526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250" y="248623"/>
          <a:ext cx="1168100" cy="1208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190500</xdr:colOff>
      <xdr:row>1</xdr:row>
      <xdr:rowOff>28575</xdr:rowOff>
    </xdr:from>
    <xdr:ext cx="1168100" cy="1466850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9075"/>
          <a:ext cx="11681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tabSelected="1" showRuler="0" zoomScaleNormal="100" zoomScalePageLayoutView="150" workbookViewId="0">
      <selection activeCell="BP5" sqref="BP5:BW7"/>
    </sheetView>
  </sheetViews>
  <sheetFormatPr defaultColWidth="0" defaultRowHeight="0" customHeight="1" zeroHeight="1" x14ac:dyDescent="0.2"/>
  <cols>
    <col min="1" max="77" width="1.28515625" style="7" customWidth="1"/>
    <col min="78" max="80" width="1.28515625" style="7" hidden="1" customWidth="1"/>
    <col min="81" max="81" width="5" style="7" hidden="1" customWidth="1"/>
    <col min="82" max="16384" width="1.28515625" style="7" hidden="1"/>
  </cols>
  <sheetData>
    <row r="1" spans="1:88" ht="7.1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4"/>
      <c r="BQ1" s="5"/>
      <c r="BR1" s="5"/>
      <c r="BS1" s="5"/>
      <c r="BT1" s="5"/>
      <c r="BU1" s="5"/>
      <c r="BV1" s="5"/>
      <c r="BW1" s="5"/>
      <c r="BX1" s="6"/>
      <c r="BY1"/>
    </row>
    <row r="2" spans="1:88" ht="7.1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80">
        <v>2025</v>
      </c>
      <c r="BQ2" s="80"/>
      <c r="BR2" s="80"/>
      <c r="BS2" s="80"/>
      <c r="BT2" s="80"/>
      <c r="BU2" s="80"/>
      <c r="BV2" s="80"/>
      <c r="BW2" s="80"/>
      <c r="BX2" s="11"/>
      <c r="BY2"/>
      <c r="CC2" s="7">
        <v>2019</v>
      </c>
      <c r="CD2"/>
      <c r="CE2"/>
      <c r="CF2"/>
      <c r="CG2"/>
      <c r="CH2"/>
      <c r="CI2"/>
      <c r="CJ2"/>
    </row>
    <row r="3" spans="1:88" ht="7.15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9"/>
      <c r="R3" s="9"/>
      <c r="S3" s="9"/>
      <c r="T3" s="9"/>
      <c r="U3" s="9"/>
      <c r="V3" s="9"/>
      <c r="W3" s="9"/>
      <c r="X3" s="9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80"/>
      <c r="BQ3" s="80"/>
      <c r="BR3" s="80"/>
      <c r="BS3" s="80"/>
      <c r="BT3" s="80"/>
      <c r="BU3" s="80"/>
      <c r="BV3" s="80"/>
      <c r="BW3" s="80"/>
      <c r="BX3" s="11"/>
      <c r="BY3"/>
      <c r="CC3" s="7">
        <v>2020</v>
      </c>
      <c r="CD3"/>
      <c r="CE3"/>
      <c r="CF3"/>
      <c r="CG3"/>
      <c r="CH3"/>
      <c r="CI3"/>
      <c r="CJ3"/>
    </row>
    <row r="4" spans="1:88" ht="7.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80"/>
      <c r="BQ4" s="80"/>
      <c r="BR4" s="80"/>
      <c r="BS4" s="80"/>
      <c r="BT4" s="80"/>
      <c r="BU4" s="80"/>
      <c r="BV4" s="80"/>
      <c r="BW4" s="80"/>
      <c r="BX4" s="11"/>
      <c r="BY4"/>
      <c r="CC4" s="7">
        <v>2021</v>
      </c>
      <c r="CD4"/>
      <c r="CE4"/>
      <c r="CF4"/>
      <c r="CG4"/>
      <c r="CH4"/>
      <c r="CI4"/>
      <c r="CJ4"/>
    </row>
    <row r="5" spans="1:88" ht="7.1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81" t="s">
        <v>0</v>
      </c>
      <c r="BQ5" s="82"/>
      <c r="BR5" s="82"/>
      <c r="BS5" s="82"/>
      <c r="BT5" s="82"/>
      <c r="BU5" s="82"/>
      <c r="BV5" s="82"/>
      <c r="BW5" s="82"/>
      <c r="BX5" s="14"/>
      <c r="BY5"/>
      <c r="CC5" s="7">
        <v>2022</v>
      </c>
      <c r="CD5"/>
      <c r="CE5"/>
      <c r="CF5"/>
      <c r="CG5"/>
      <c r="CH5"/>
      <c r="CI5"/>
      <c r="CJ5"/>
    </row>
    <row r="6" spans="1:88" ht="7.1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82"/>
      <c r="BQ6" s="82"/>
      <c r="BR6" s="82"/>
      <c r="BS6" s="82"/>
      <c r="BT6" s="82"/>
      <c r="BU6" s="82"/>
      <c r="BV6" s="82"/>
      <c r="BW6" s="82"/>
      <c r="BX6" s="14"/>
      <c r="BY6"/>
      <c r="CC6" s="7">
        <v>2023</v>
      </c>
      <c r="CD6"/>
      <c r="CE6"/>
      <c r="CF6"/>
      <c r="CG6"/>
      <c r="CH6"/>
      <c r="CI6"/>
      <c r="CJ6"/>
    </row>
    <row r="7" spans="1:88" ht="7.15" customHeigh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82"/>
      <c r="BQ7" s="82"/>
      <c r="BR7" s="82"/>
      <c r="BS7" s="82"/>
      <c r="BT7" s="82"/>
      <c r="BU7" s="82"/>
      <c r="BV7" s="82"/>
      <c r="BW7" s="82"/>
      <c r="BX7" s="14"/>
      <c r="BY7"/>
      <c r="CC7" s="7">
        <v>2024</v>
      </c>
      <c r="CD7"/>
      <c r="CE7"/>
      <c r="CF7"/>
      <c r="CG7"/>
      <c r="CH7"/>
      <c r="CI7"/>
      <c r="CJ7"/>
    </row>
    <row r="8" spans="1:88" ht="7.15" customHeight="1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5"/>
      <c r="BY8"/>
      <c r="CC8" s="7">
        <v>2025</v>
      </c>
      <c r="CD8"/>
      <c r="CE8"/>
      <c r="CF8"/>
      <c r="CG8"/>
      <c r="CH8"/>
      <c r="CI8"/>
      <c r="CJ8"/>
    </row>
    <row r="9" spans="1:88" ht="7.15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5"/>
      <c r="BY9"/>
      <c r="CC9" s="7">
        <v>2026</v>
      </c>
      <c r="CD9"/>
      <c r="CE9"/>
      <c r="CF9"/>
      <c r="CG9"/>
      <c r="CH9"/>
      <c r="CI9"/>
      <c r="CJ9"/>
    </row>
    <row r="10" spans="1:88" ht="7.15" customHeight="1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5"/>
      <c r="BY10"/>
      <c r="CC10" s="7">
        <v>2027</v>
      </c>
      <c r="CD10"/>
      <c r="CE10"/>
      <c r="CF10"/>
      <c r="CG10"/>
      <c r="CH10"/>
      <c r="CI10"/>
      <c r="CJ10"/>
    </row>
    <row r="11" spans="1:88" ht="7.15" customHeight="1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5"/>
      <c r="BY11"/>
      <c r="CC11" s="7">
        <v>2028</v>
      </c>
      <c r="CD11"/>
      <c r="CE11"/>
      <c r="CF11"/>
      <c r="CG11"/>
      <c r="CH11"/>
      <c r="CI11"/>
      <c r="CJ11"/>
    </row>
    <row r="12" spans="1:88" ht="7.15" customHeigh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5"/>
      <c r="BY12"/>
      <c r="CD12"/>
      <c r="CE12"/>
      <c r="CF12"/>
      <c r="CG12"/>
      <c r="CH12"/>
      <c r="CI12"/>
      <c r="CJ12"/>
    </row>
    <row r="13" spans="1:88" ht="7.15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5"/>
      <c r="BY13"/>
      <c r="CD13"/>
      <c r="CE13"/>
      <c r="CF13"/>
      <c r="CG13"/>
      <c r="CH13"/>
      <c r="CI13"/>
      <c r="CJ13"/>
    </row>
    <row r="14" spans="1:88" ht="7.15" customHeigh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5"/>
      <c r="BY14"/>
      <c r="CD14"/>
      <c r="CE14"/>
      <c r="CF14"/>
      <c r="CG14"/>
      <c r="CH14"/>
      <c r="CI14"/>
      <c r="CJ14"/>
    </row>
    <row r="15" spans="1:88" ht="7.15" customHeigh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5"/>
      <c r="BY15"/>
      <c r="CD15"/>
      <c r="CE15"/>
      <c r="CF15"/>
      <c r="CG15"/>
      <c r="CH15"/>
      <c r="CI15"/>
      <c r="CJ15"/>
    </row>
    <row r="16" spans="1:88" ht="7.15" customHeigh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5"/>
      <c r="BY16"/>
      <c r="CD16"/>
      <c r="CE16"/>
      <c r="CF16"/>
      <c r="CG16"/>
      <c r="CH16"/>
      <c r="CI16"/>
      <c r="CJ16"/>
    </row>
    <row r="17" spans="1:77" ht="7.15" customHeight="1" x14ac:dyDescent="0.25">
      <c r="A17" s="83" t="s">
        <v>6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78"/>
      <c r="BY17"/>
    </row>
    <row r="18" spans="1:77" ht="7.15" customHeight="1" x14ac:dyDescent="0.25">
      <c r="A18" s="79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78"/>
      <c r="BY18"/>
    </row>
    <row r="19" spans="1:77" ht="7.15" customHeight="1" x14ac:dyDescent="0.25">
      <c r="A19" s="79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78"/>
      <c r="BY19"/>
    </row>
    <row r="20" spans="1:77" ht="7.15" customHeight="1" x14ac:dyDescent="0.25">
      <c r="A20" s="79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78"/>
      <c r="BY20"/>
    </row>
    <row r="21" spans="1:77" ht="7.15" customHeight="1" x14ac:dyDescent="0.25">
      <c r="A21" s="79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78"/>
      <c r="BY21"/>
    </row>
    <row r="22" spans="1:77" ht="7.15" customHeight="1" x14ac:dyDescent="0.25">
      <c r="A22" s="79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78"/>
      <c r="BY22"/>
    </row>
    <row r="23" spans="1:77" ht="7.15" customHeight="1" x14ac:dyDescent="0.25">
      <c r="A23" s="79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78"/>
      <c r="BY23"/>
    </row>
    <row r="24" spans="1:77" ht="7.15" customHeight="1" x14ac:dyDescent="0.25">
      <c r="A24" s="79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78"/>
      <c r="BY24"/>
    </row>
    <row r="25" spans="1:77" ht="7.15" customHeight="1" x14ac:dyDescent="0.25">
      <c r="A25" s="79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78"/>
      <c r="BY25"/>
    </row>
    <row r="26" spans="1:77" ht="7.15" customHeight="1" x14ac:dyDescent="0.25">
      <c r="A26" s="79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78"/>
      <c r="BY26"/>
    </row>
    <row r="27" spans="1:77" ht="7.15" customHeight="1" x14ac:dyDescent="0.25">
      <c r="A27" s="79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78"/>
      <c r="BY27"/>
    </row>
    <row r="28" spans="1:77" ht="7.15" customHeight="1" x14ac:dyDescent="0.25">
      <c r="A28" s="79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78"/>
      <c r="BY28"/>
    </row>
    <row r="29" spans="1:77" ht="7.15" customHeight="1" x14ac:dyDescent="0.25">
      <c r="A29" s="79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78"/>
      <c r="BY29"/>
    </row>
    <row r="30" spans="1:77" ht="7.15" customHeight="1" x14ac:dyDescent="0.2">
      <c r="A30" s="16"/>
      <c r="BX30" s="15"/>
    </row>
    <row r="31" spans="1:77" ht="7.15" customHeight="1" x14ac:dyDescent="0.2">
      <c r="A31" s="16"/>
      <c r="BX31" s="15"/>
    </row>
    <row r="32" spans="1:77" ht="7.15" customHeight="1" x14ac:dyDescent="0.2">
      <c r="A32" s="16"/>
      <c r="BX32" s="15"/>
    </row>
    <row r="33" spans="1:77" ht="7.15" customHeight="1" x14ac:dyDescent="0.2">
      <c r="A33" s="16"/>
      <c r="BX33" s="15"/>
    </row>
    <row r="34" spans="1:77" ht="7.15" customHeight="1" x14ac:dyDescent="0.2">
      <c r="A34" s="16"/>
      <c r="BX34" s="15"/>
    </row>
    <row r="35" spans="1:77" ht="7.15" customHeight="1" x14ac:dyDescent="0.2">
      <c r="A35" s="16"/>
      <c r="BX35" s="15"/>
    </row>
    <row r="36" spans="1:77" ht="7.15" customHeight="1" x14ac:dyDescent="0.2">
      <c r="A36" s="16"/>
      <c r="H36" s="85" t="s">
        <v>1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7"/>
      <c r="AM36" s="91" t="s">
        <v>2</v>
      </c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3"/>
      <c r="BX36" s="15"/>
    </row>
    <row r="37" spans="1:77" ht="7.15" customHeight="1" x14ac:dyDescent="0.2">
      <c r="A37" s="16"/>
      <c r="H37" s="88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90"/>
      <c r="AM37" s="94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6"/>
      <c r="BX37" s="15"/>
    </row>
    <row r="38" spans="1:77" ht="7.15" customHeight="1" x14ac:dyDescent="0.2">
      <c r="A38" s="16"/>
      <c r="H38" s="97" t="s">
        <v>124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9"/>
      <c r="AM38" s="106">
        <f>IF(H38="","",VLOOKUP(H38,'Company Name'!A1:B55,2,FALSE))</f>
        <v>1300285</v>
      </c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7"/>
      <c r="BX38" s="15"/>
    </row>
    <row r="39" spans="1:77" ht="7.15" customHeight="1" x14ac:dyDescent="0.2">
      <c r="A39" s="16"/>
      <c r="H39" s="100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2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7"/>
      <c r="BX39" s="15"/>
    </row>
    <row r="40" spans="1:77" ht="7.15" customHeight="1" x14ac:dyDescent="0.2">
      <c r="A40" s="16"/>
      <c r="H40" s="103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5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X40" s="15"/>
    </row>
    <row r="41" spans="1:77" ht="7.15" customHeight="1" x14ac:dyDescent="0.2">
      <c r="A41" s="16"/>
      <c r="AM41" s="7" t="s">
        <v>3</v>
      </c>
      <c r="BX41" s="15"/>
    </row>
    <row r="42" spans="1:77" ht="7.15" customHeight="1" x14ac:dyDescent="0.2">
      <c r="A42" s="16"/>
      <c r="BX42" s="15"/>
    </row>
    <row r="43" spans="1:77" ht="7.15" customHeight="1" x14ac:dyDescent="0.2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72" t="s">
        <v>4</v>
      </c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4">
        <f>$BP$2-1</f>
        <v>2024</v>
      </c>
      <c r="AY43" s="75"/>
      <c r="AZ43" s="75"/>
      <c r="BA43" s="75"/>
      <c r="BB43" s="75"/>
      <c r="BC43" s="75"/>
      <c r="BD43" s="75"/>
      <c r="BE43" s="75"/>
      <c r="BF43" s="75"/>
      <c r="BG43" s="75"/>
      <c r="BR43" s="18"/>
      <c r="BS43" s="18"/>
      <c r="BT43" s="18"/>
      <c r="BU43" s="18"/>
      <c r="BV43" s="18"/>
      <c r="BW43" s="18"/>
      <c r="BX43" s="19"/>
      <c r="BY43"/>
    </row>
    <row r="44" spans="1:77" ht="7.15" customHeight="1" x14ac:dyDescent="0.25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R44" s="18"/>
      <c r="BS44" s="18"/>
      <c r="BT44" s="18"/>
      <c r="BU44" s="18"/>
      <c r="BV44" s="18"/>
      <c r="BW44" s="18"/>
      <c r="BX44" s="19"/>
      <c r="BY44"/>
    </row>
    <row r="45" spans="1:77" ht="7.15" customHeight="1" x14ac:dyDescent="0.2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3"/>
      <c r="BY45"/>
    </row>
    <row r="46" spans="1:77" ht="7.15" customHeight="1" x14ac:dyDescent="0.25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6"/>
      <c r="BY46"/>
    </row>
    <row r="47" spans="1:77" ht="7.15" customHeight="1" x14ac:dyDescent="0.2">
      <c r="A47" s="76" t="s">
        <v>5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8"/>
      <c r="BY47" s="25"/>
    </row>
    <row r="48" spans="1:77" ht="7.15" customHeight="1" x14ac:dyDescent="0.2">
      <c r="A48" s="79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8"/>
      <c r="BY48" s="25"/>
    </row>
    <row r="49" spans="1:77" ht="7.15" customHeight="1" x14ac:dyDescent="0.2">
      <c r="A49" s="79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8"/>
      <c r="BY49" s="25"/>
    </row>
    <row r="50" spans="1:77" ht="7.15" customHeight="1" x14ac:dyDescent="0.2">
      <c r="A50" s="79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8"/>
      <c r="BY50" s="25"/>
    </row>
    <row r="51" spans="1:77" ht="7.15" customHeight="1" x14ac:dyDescent="0.2">
      <c r="A51" s="79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8"/>
      <c r="BY51" s="25"/>
    </row>
    <row r="52" spans="1:77" ht="7.15" customHeight="1" x14ac:dyDescent="0.2">
      <c r="A52" s="79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8"/>
      <c r="BY52" s="25"/>
    </row>
    <row r="53" spans="1:77" ht="7.15" customHeight="1" x14ac:dyDescent="0.2">
      <c r="A53" s="79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8"/>
      <c r="BY53" s="25"/>
    </row>
    <row r="54" spans="1:77" ht="7.15" customHeight="1" x14ac:dyDescent="0.2">
      <c r="A54" s="79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8"/>
      <c r="BY54" s="25"/>
    </row>
    <row r="55" spans="1:77" ht="7.15" customHeight="1" x14ac:dyDescent="0.2">
      <c r="A55" s="79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8"/>
      <c r="BY55" s="25"/>
    </row>
    <row r="56" spans="1:77" ht="7.15" customHeight="1" x14ac:dyDescent="0.2">
      <c r="A56" s="79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8"/>
      <c r="BY56" s="25"/>
    </row>
    <row r="57" spans="1:77" ht="7.15" customHeight="1" x14ac:dyDescent="0.2">
      <c r="A57" s="79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8"/>
      <c r="BY57" s="25"/>
    </row>
    <row r="58" spans="1:77" ht="7.15" customHeight="1" x14ac:dyDescent="0.2">
      <c r="A58" s="79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8"/>
      <c r="BY58" s="25"/>
    </row>
    <row r="59" spans="1:77" ht="7.15" customHeight="1" x14ac:dyDescent="0.2">
      <c r="A59" s="79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8"/>
      <c r="BY59" s="25"/>
    </row>
    <row r="60" spans="1:77" ht="7.15" customHeight="1" x14ac:dyDescent="0.2">
      <c r="A60" s="79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8"/>
      <c r="BY60" s="25"/>
    </row>
    <row r="61" spans="1:77" ht="7.15" customHeight="1" x14ac:dyDescent="0.2">
      <c r="A61" s="79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8"/>
      <c r="BY61" s="25"/>
    </row>
    <row r="62" spans="1:77" ht="7.15" customHeight="1" x14ac:dyDescent="0.2">
      <c r="A62" s="79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8"/>
      <c r="BY62" s="25"/>
    </row>
    <row r="63" spans="1:77" ht="7.15" customHeight="1" x14ac:dyDescent="0.2">
      <c r="A63" s="79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8"/>
      <c r="BY63" s="25"/>
    </row>
    <row r="64" spans="1:77" ht="7.15" customHeight="1" x14ac:dyDescent="0.2">
      <c r="A64" s="79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8"/>
      <c r="BY64" s="25"/>
    </row>
    <row r="65" spans="1:77" ht="7.15" customHeight="1" x14ac:dyDescent="0.2">
      <c r="A65" s="79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8"/>
      <c r="BY65" s="25"/>
    </row>
    <row r="66" spans="1:77" ht="7.15" customHeight="1" x14ac:dyDescent="0.2">
      <c r="A66" s="79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8"/>
      <c r="BY66" s="25"/>
    </row>
    <row r="67" spans="1:77" ht="7.15" customHeight="1" x14ac:dyDescent="0.2">
      <c r="A67" s="79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8"/>
      <c r="BY67" s="25"/>
    </row>
    <row r="68" spans="1:77" ht="7.15" customHeight="1" x14ac:dyDescent="0.2">
      <c r="A68" s="79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8"/>
      <c r="BY68" s="25"/>
    </row>
    <row r="69" spans="1:77" ht="7.15" customHeight="1" x14ac:dyDescent="0.2">
      <c r="A69" s="79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8"/>
      <c r="BY69" s="25"/>
    </row>
    <row r="70" spans="1:77" ht="7.15" customHeight="1" x14ac:dyDescent="0.2">
      <c r="A70" s="79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8"/>
      <c r="BY70" s="25"/>
    </row>
    <row r="71" spans="1:77" ht="7.15" customHeight="1" x14ac:dyDescent="0.2">
      <c r="A71" s="79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8"/>
      <c r="BY71" s="25"/>
    </row>
    <row r="72" spans="1:77" ht="7.15" customHeight="1" x14ac:dyDescent="0.2">
      <c r="A72" s="79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8"/>
      <c r="BY72" s="25"/>
    </row>
    <row r="73" spans="1:77" ht="7.15" customHeight="1" x14ac:dyDescent="0.2">
      <c r="A73" s="79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8"/>
      <c r="BY73" s="25"/>
    </row>
    <row r="74" spans="1:77" ht="7.15" customHeight="1" x14ac:dyDescent="0.2">
      <c r="A74" s="79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8"/>
      <c r="BY74" s="25"/>
    </row>
    <row r="75" spans="1:77" ht="7.15" customHeight="1" x14ac:dyDescent="0.2">
      <c r="A75" s="79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8"/>
      <c r="BY75" s="25"/>
    </row>
    <row r="76" spans="1:77" ht="7.15" customHeight="1" x14ac:dyDescent="0.2">
      <c r="A76" s="79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8"/>
      <c r="BY76" s="25"/>
    </row>
    <row r="77" spans="1:77" ht="7.15" customHeight="1" x14ac:dyDescent="0.2">
      <c r="A77" s="79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8"/>
      <c r="BY77" s="25"/>
    </row>
    <row r="78" spans="1:77" ht="7.15" customHeight="1" x14ac:dyDescent="0.2">
      <c r="A78" s="79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8"/>
      <c r="BY78" s="25"/>
    </row>
    <row r="79" spans="1:77" ht="7.15" customHeight="1" x14ac:dyDescent="0.2">
      <c r="A79" s="79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8"/>
      <c r="BY79" s="25"/>
    </row>
    <row r="80" spans="1:77" ht="7.15" customHeight="1" x14ac:dyDescent="0.2">
      <c r="A80" s="79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8"/>
      <c r="BY80" s="25"/>
    </row>
    <row r="81" spans="1:77" ht="7.15" customHeight="1" x14ac:dyDescent="0.2">
      <c r="A81" s="79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8"/>
      <c r="BY81" s="25"/>
    </row>
    <row r="82" spans="1:77" ht="7.15" customHeight="1" x14ac:dyDescent="0.2">
      <c r="A82" s="79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8"/>
      <c r="BY82" s="25"/>
    </row>
    <row r="83" spans="1:77" ht="7.15" customHeight="1" x14ac:dyDescent="0.2">
      <c r="A83" s="79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8"/>
      <c r="BY83" s="25"/>
    </row>
    <row r="84" spans="1:77" ht="7.15" customHeight="1" x14ac:dyDescent="0.2">
      <c r="A84" s="79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8"/>
      <c r="BY84" s="25"/>
    </row>
    <row r="85" spans="1:77" ht="7.15" customHeight="1" x14ac:dyDescent="0.2">
      <c r="A85" s="79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8"/>
      <c r="BY85" s="25"/>
    </row>
    <row r="86" spans="1:77" ht="7.15" customHeight="1" x14ac:dyDescent="0.2">
      <c r="A86" s="79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8"/>
      <c r="BY86" s="25"/>
    </row>
    <row r="87" spans="1:77" ht="7.15" customHeight="1" x14ac:dyDescent="0.2">
      <c r="A87" s="79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8"/>
      <c r="BY87" s="25"/>
    </row>
    <row r="88" spans="1:77" ht="7.15" customHeight="1" x14ac:dyDescent="0.2">
      <c r="A88" s="79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8"/>
      <c r="BY88" s="25"/>
    </row>
    <row r="89" spans="1:77" ht="7.15" customHeight="1" x14ac:dyDescent="0.25">
      <c r="A89" s="66" t="s">
        <v>156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8"/>
      <c r="BY89"/>
    </row>
    <row r="90" spans="1:77" ht="7.15" customHeight="1" x14ac:dyDescent="0.25">
      <c r="A90" s="66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8"/>
      <c r="BY90"/>
    </row>
    <row r="91" spans="1:77" ht="7.15" customHeight="1" x14ac:dyDescent="0.25">
      <c r="A91" s="66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8"/>
      <c r="BY91"/>
    </row>
    <row r="92" spans="1:77" ht="7.15" customHeight="1" x14ac:dyDescent="0.25">
      <c r="A92" s="66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8"/>
      <c r="BY92"/>
    </row>
    <row r="93" spans="1:77" ht="7.15" customHeight="1" thickBot="1" x14ac:dyDescent="0.25">
      <c r="A93" s="69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1"/>
    </row>
    <row r="94" spans="1:77" ht="7.15" customHeight="1" thickTop="1" x14ac:dyDescent="0.2"/>
    <row r="95" spans="1:77" ht="7.15" hidden="1" customHeight="1" x14ac:dyDescent="0.25"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77" ht="7.15" hidden="1" customHeight="1" x14ac:dyDescent="0.25"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ht="7.15" hidden="1" customHeight="1" x14ac:dyDescent="0.2"/>
    <row r="98" ht="7.15" customHeight="1" x14ac:dyDescent="0.2"/>
    <row r="99" ht="7.15" customHeight="1" x14ac:dyDescent="0.2"/>
    <row r="100" ht="7.15" customHeight="1" x14ac:dyDescent="0.2"/>
    <row r="101" ht="7.15" customHeight="1" x14ac:dyDescent="0.2"/>
    <row r="102" ht="7.15" customHeight="1" x14ac:dyDescent="0.2"/>
    <row r="103" ht="7.15" customHeight="1" x14ac:dyDescent="0.2"/>
    <row r="104" ht="7.15" customHeight="1" x14ac:dyDescent="0.2"/>
    <row r="105" ht="7.15" customHeight="1" x14ac:dyDescent="0.2"/>
    <row r="106" ht="7.15" customHeight="1" x14ac:dyDescent="0.2"/>
    <row r="107" ht="7.15" customHeight="1" x14ac:dyDescent="0.2"/>
  </sheetData>
  <protectedRanges>
    <protectedRange sqref="BP2:BW4" name="Tax Year"/>
  </protectedRanges>
  <mergeCells count="11">
    <mergeCell ref="A89:BX93"/>
    <mergeCell ref="N43:AW44"/>
    <mergeCell ref="AX43:BG44"/>
    <mergeCell ref="A47:BX88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 Company Name" prompt="from the drop-down list using the down arrow icon" xr:uid="{00000000-0002-0000-0000-000001000000}">
          <x14:formula1>
            <xm:f>'Company Name'!$A$1:$A$55</xm:f>
          </x14:formula1>
          <xm:sqref>H38:AL40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showGridLines="0" showRowColHeaders="0" workbookViewId="0">
      <selection activeCell="D33" sqref="D33:O33"/>
    </sheetView>
  </sheetViews>
  <sheetFormatPr defaultColWidth="0" defaultRowHeight="15" customHeight="1" zeroHeight="1" x14ac:dyDescent="0.25"/>
  <cols>
    <col min="1" max="1" width="6.7109375" style="37" customWidth="1"/>
    <col min="2" max="2" width="5.7109375" style="37" customWidth="1"/>
    <col min="3" max="3" width="4.7109375" style="37" customWidth="1"/>
    <col min="4" max="4" width="3.5703125" style="37" customWidth="1"/>
    <col min="5" max="5" width="15.7109375" style="37" customWidth="1"/>
    <col min="6" max="7" width="3.7109375" style="37" customWidth="1"/>
    <col min="8" max="8" width="8.7109375" style="37" customWidth="1"/>
    <col min="9" max="9" width="4.7109375" style="37" customWidth="1"/>
    <col min="10" max="12" width="3.7109375" style="37" customWidth="1"/>
    <col min="13" max="13" width="15.7109375" style="37" customWidth="1"/>
    <col min="14" max="14" width="5.7109375" style="37" customWidth="1"/>
    <col min="15" max="15" width="4.7109375" style="37" customWidth="1"/>
    <col min="16" max="16" width="6.7109375" style="37" customWidth="1"/>
    <col min="17" max="18" width="15.7109375" style="37" customWidth="1"/>
    <col min="19" max="19" width="2.140625" style="37" customWidth="1"/>
    <col min="20" max="16384" width="0" style="37" hidden="1"/>
  </cols>
  <sheetData>
    <row r="1" spans="1:18" ht="15" customHeight="1" x14ac:dyDescent="0.25">
      <c r="E1" s="53"/>
      <c r="F1" s="53"/>
      <c r="G1" s="53"/>
      <c r="H1" s="53"/>
      <c r="I1" s="53"/>
      <c r="J1" s="53"/>
      <c r="K1" s="53"/>
      <c r="L1" s="53"/>
      <c r="M1" s="54"/>
      <c r="N1" s="54"/>
      <c r="O1" s="54"/>
      <c r="P1" s="54"/>
      <c r="Q1" s="54"/>
      <c r="R1" s="54"/>
    </row>
    <row r="2" spans="1:18" ht="20.25" x14ac:dyDescent="0.25">
      <c r="A2" s="27"/>
      <c r="B2" s="28"/>
      <c r="C2" s="28"/>
      <c r="D2" s="28"/>
      <c r="E2" s="269" t="s">
        <v>7</v>
      </c>
      <c r="F2" s="270"/>
      <c r="G2" s="270"/>
      <c r="H2" s="270"/>
      <c r="I2" s="270"/>
      <c r="J2" s="270"/>
      <c r="K2" s="270"/>
      <c r="L2" s="270"/>
      <c r="M2" s="270"/>
      <c r="N2" s="270"/>
      <c r="O2" s="29"/>
      <c r="P2" s="29"/>
      <c r="Q2" s="29"/>
      <c r="R2" s="30"/>
    </row>
    <row r="3" spans="1:18" ht="22.5" customHeight="1" x14ac:dyDescent="0.25">
      <c r="A3" s="31"/>
      <c r="B3" s="32"/>
      <c r="C3" s="32"/>
      <c r="D3" s="32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3" t="s">
        <v>50</v>
      </c>
      <c r="P3" s="273"/>
      <c r="Q3" s="273"/>
      <c r="R3" s="274"/>
    </row>
    <row r="4" spans="1:18" ht="15" customHeight="1" x14ac:dyDescent="0.25">
      <c r="A4" s="31"/>
      <c r="B4" s="32"/>
      <c r="C4" s="32"/>
      <c r="D4" s="32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5"/>
      <c r="P4" s="275"/>
      <c r="Q4" s="275"/>
      <c r="R4" s="274"/>
    </row>
    <row r="5" spans="1:18" ht="15" customHeight="1" x14ac:dyDescent="0.25">
      <c r="A5" s="31"/>
      <c r="B5" s="32"/>
      <c r="C5" s="32"/>
      <c r="D5" s="32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5"/>
      <c r="P5" s="275"/>
      <c r="Q5" s="275"/>
      <c r="R5" s="274"/>
    </row>
    <row r="6" spans="1:18" ht="15" customHeight="1" x14ac:dyDescent="0.25">
      <c r="A6" s="31"/>
      <c r="B6" s="32"/>
      <c r="C6" s="33" t="s">
        <v>8</v>
      </c>
      <c r="D6" s="34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3"/>
      <c r="P6" s="273"/>
      <c r="Q6" s="273"/>
      <c r="R6" s="274"/>
    </row>
    <row r="7" spans="1:18" ht="15.75" customHeight="1" x14ac:dyDescent="0.25">
      <c r="A7" s="31"/>
      <c r="B7" s="38"/>
      <c r="C7" s="38"/>
      <c r="D7" s="38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5"/>
      <c r="P7" s="275"/>
      <c r="Q7" s="275"/>
      <c r="R7" s="274"/>
    </row>
    <row r="8" spans="1:18" ht="21" x14ac:dyDescent="0.35">
      <c r="A8" s="276" t="s">
        <v>9</v>
      </c>
      <c r="B8" s="277"/>
      <c r="C8" s="277"/>
      <c r="D8" s="277"/>
      <c r="E8" s="36">
        <f>'Missouri Cover'!BP2</f>
        <v>2025</v>
      </c>
      <c r="F8" s="278" t="s">
        <v>51</v>
      </c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80"/>
    </row>
    <row r="9" spans="1:18" ht="18" customHeight="1" x14ac:dyDescent="0.25">
      <c r="A9" s="264" t="s">
        <v>1</v>
      </c>
      <c r="B9" s="265"/>
      <c r="C9" s="265"/>
      <c r="D9" s="265"/>
      <c r="E9" s="265"/>
      <c r="F9" s="265"/>
      <c r="G9" s="266"/>
      <c r="H9" s="266"/>
      <c r="I9" s="265"/>
      <c r="J9" s="265"/>
      <c r="K9" s="265"/>
      <c r="L9" s="267"/>
      <c r="M9" s="268" t="s">
        <v>10</v>
      </c>
      <c r="N9" s="92"/>
      <c r="O9" s="92"/>
      <c r="P9" s="92"/>
      <c r="Q9" s="92"/>
      <c r="R9" s="93"/>
    </row>
    <row r="10" spans="1:18" ht="30" customHeight="1" x14ac:dyDescent="0.25">
      <c r="A10" s="253" t="str">
        <f>IF('Missouri Cover'!$H$38="","",'Missouri Cover'!$H$38)</f>
        <v>X-Ray Lima Sierra, LLC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5"/>
      <c r="M10" s="256">
        <f>'Missouri Cover'!$AM$38</f>
        <v>1300285</v>
      </c>
      <c r="N10" s="257"/>
      <c r="O10" s="257"/>
      <c r="P10" s="257"/>
      <c r="Q10" s="257"/>
      <c r="R10" s="258"/>
    </row>
    <row r="11" spans="1:18" ht="18" customHeight="1" x14ac:dyDescent="0.25">
      <c r="A11" s="259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1"/>
    </row>
    <row r="12" spans="1:18" ht="18.75" x14ac:dyDescent="0.25">
      <c r="A12" s="151" t="s">
        <v>52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3"/>
    </row>
    <row r="13" spans="1:18" ht="18" customHeight="1" x14ac:dyDescent="0.25">
      <c r="A13" s="55"/>
      <c r="B13" s="250" t="s">
        <v>53</v>
      </c>
      <c r="C13" s="251"/>
      <c r="D13" s="251"/>
      <c r="E13" s="251"/>
      <c r="F13" s="251"/>
      <c r="G13" s="251"/>
      <c r="H13" s="251"/>
      <c r="I13" s="251"/>
      <c r="J13" s="252"/>
      <c r="K13" s="262"/>
      <c r="L13" s="263"/>
      <c r="M13" s="250" t="s">
        <v>54</v>
      </c>
      <c r="N13" s="251"/>
      <c r="O13" s="251"/>
      <c r="P13" s="251"/>
      <c r="Q13" s="251"/>
      <c r="R13" s="252"/>
    </row>
    <row r="14" spans="1:18" ht="18" customHeight="1" x14ac:dyDescent="0.25">
      <c r="A14" s="56"/>
      <c r="B14" s="250" t="s">
        <v>55</v>
      </c>
      <c r="C14" s="251"/>
      <c r="D14" s="251"/>
      <c r="E14" s="251"/>
      <c r="F14" s="251"/>
      <c r="G14" s="251"/>
      <c r="H14" s="251"/>
      <c r="I14" s="251"/>
      <c r="J14" s="252"/>
      <c r="K14" s="239"/>
      <c r="L14" s="240"/>
      <c r="M14" s="250" t="s">
        <v>56</v>
      </c>
      <c r="N14" s="251"/>
      <c r="O14" s="251"/>
      <c r="P14" s="251"/>
      <c r="Q14" s="251"/>
      <c r="R14" s="252"/>
    </row>
    <row r="15" spans="1:18" ht="18" customHeight="1" x14ac:dyDescent="0.25">
      <c r="A15" s="56"/>
      <c r="B15" s="250" t="s">
        <v>57</v>
      </c>
      <c r="C15" s="251"/>
      <c r="D15" s="251"/>
      <c r="E15" s="251"/>
      <c r="F15" s="251"/>
      <c r="G15" s="251"/>
      <c r="H15" s="251"/>
      <c r="I15" s="251"/>
      <c r="J15" s="252"/>
      <c r="K15" s="239"/>
      <c r="L15" s="240"/>
      <c r="M15" s="250" t="s">
        <v>58</v>
      </c>
      <c r="N15" s="251"/>
      <c r="O15" s="251"/>
      <c r="P15" s="251"/>
      <c r="Q15" s="251"/>
      <c r="R15" s="252"/>
    </row>
    <row r="16" spans="1:18" ht="18" customHeight="1" x14ac:dyDescent="0.25">
      <c r="A16" s="56"/>
      <c r="B16" s="236" t="s">
        <v>59</v>
      </c>
      <c r="C16" s="237"/>
      <c r="D16" s="237"/>
      <c r="E16" s="237"/>
      <c r="F16" s="237"/>
      <c r="G16" s="237"/>
      <c r="H16" s="237"/>
      <c r="I16" s="237"/>
      <c r="J16" s="238"/>
      <c r="K16" s="239"/>
      <c r="L16" s="240"/>
      <c r="M16" s="236" t="s">
        <v>60</v>
      </c>
      <c r="N16" s="237"/>
      <c r="O16" s="237"/>
      <c r="P16" s="237"/>
      <c r="Q16" s="237"/>
      <c r="R16" s="238"/>
    </row>
    <row r="17" spans="1:18" x14ac:dyDescent="0.25">
      <c r="A17" s="241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242"/>
      <c r="N17" s="242"/>
      <c r="O17" s="242"/>
      <c r="P17" s="242"/>
      <c r="Q17" s="199"/>
      <c r="R17" s="243"/>
    </row>
    <row r="18" spans="1:18" ht="30" customHeight="1" x14ac:dyDescent="0.25">
      <c r="A18" s="244" t="s">
        <v>61</v>
      </c>
      <c r="B18" s="245"/>
      <c r="C18" s="245"/>
      <c r="D18" s="245"/>
      <c r="E18" s="245"/>
      <c r="F18" s="245"/>
      <c r="G18" s="245"/>
      <c r="H18" s="245"/>
      <c r="I18" s="245"/>
      <c r="J18" s="246"/>
      <c r="K18" s="247"/>
      <c r="L18" s="248"/>
      <c r="M18" s="248"/>
      <c r="N18" s="248"/>
      <c r="O18" s="248"/>
      <c r="P18" s="248"/>
      <c r="Q18" s="248"/>
      <c r="R18" s="249"/>
    </row>
    <row r="19" spans="1:18" x14ac:dyDescent="0.25">
      <c r="A19" s="197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9"/>
      <c r="N19" s="199"/>
      <c r="O19" s="199"/>
      <c r="P19" s="199"/>
      <c r="Q19" s="198"/>
      <c r="R19" s="200"/>
    </row>
    <row r="20" spans="1:18" ht="18.75" x14ac:dyDescent="0.25">
      <c r="A20" s="201" t="s">
        <v>62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3"/>
    </row>
    <row r="21" spans="1:18" ht="15" customHeight="1" x14ac:dyDescent="0.25">
      <c r="A21" s="204"/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6"/>
    </row>
    <row r="22" spans="1:18" x14ac:dyDescent="0.25">
      <c r="A22" s="207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9"/>
    </row>
    <row r="23" spans="1:18" ht="15" customHeight="1" x14ac:dyDescent="0.25">
      <c r="A23" s="210" t="s">
        <v>63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2"/>
    </row>
    <row r="24" spans="1:18" ht="27" customHeight="1" x14ac:dyDescent="0.25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5"/>
    </row>
    <row r="25" spans="1:18" ht="15" customHeight="1" x14ac:dyDescent="0.25">
      <c r="A25" s="204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6"/>
    </row>
    <row r="26" spans="1:18" x14ac:dyDescent="0.25">
      <c r="A26" s="216"/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8"/>
    </row>
    <row r="27" spans="1:18" ht="18.75" x14ac:dyDescent="0.25">
      <c r="A27" s="219" t="s">
        <v>64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1"/>
    </row>
    <row r="28" spans="1:18" x14ac:dyDescent="0.25">
      <c r="A28" s="222" t="s">
        <v>65</v>
      </c>
      <c r="B28" s="223"/>
      <c r="C28" s="223"/>
      <c r="D28" s="223"/>
      <c r="E28" s="223"/>
      <c r="F28" s="223"/>
      <c r="G28" s="223"/>
      <c r="H28" s="223"/>
      <c r="I28" s="224"/>
      <c r="J28" s="225"/>
      <c r="K28" s="222" t="s">
        <v>66</v>
      </c>
      <c r="L28" s="223"/>
      <c r="M28" s="223"/>
      <c r="N28" s="223"/>
      <c r="O28" s="223"/>
      <c r="P28" s="223"/>
      <c r="Q28" s="223"/>
      <c r="R28" s="226"/>
    </row>
    <row r="29" spans="1:18" ht="30" customHeight="1" x14ac:dyDescent="0.25">
      <c r="A29" s="227"/>
      <c r="B29" s="228"/>
      <c r="C29" s="228"/>
      <c r="D29" s="228"/>
      <c r="E29" s="228"/>
      <c r="F29" s="228"/>
      <c r="G29" s="228"/>
      <c r="H29" s="228"/>
      <c r="I29" s="228"/>
      <c r="J29" s="229"/>
      <c r="K29" s="230"/>
      <c r="L29" s="231"/>
      <c r="M29" s="231"/>
      <c r="N29" s="231"/>
      <c r="O29" s="231"/>
      <c r="P29" s="231"/>
      <c r="Q29" s="231"/>
      <c r="R29" s="232"/>
    </row>
    <row r="30" spans="1:18" x14ac:dyDescent="0.25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5"/>
    </row>
    <row r="31" spans="1:18" ht="30" customHeight="1" x14ac:dyDescent="0.25">
      <c r="A31" s="178" t="s">
        <v>67</v>
      </c>
      <c r="B31" s="179"/>
      <c r="C31" s="179"/>
      <c r="D31" s="179"/>
      <c r="E31" s="179"/>
      <c r="F31" s="179"/>
      <c r="G31" s="179"/>
      <c r="H31" s="179"/>
      <c r="I31" s="179"/>
      <c r="J31" s="180"/>
      <c r="K31" s="194"/>
      <c r="L31" s="195"/>
      <c r="M31" s="195"/>
      <c r="N31" s="195"/>
      <c r="O31" s="195"/>
      <c r="P31" s="195"/>
      <c r="Q31" s="196"/>
      <c r="R31" s="57" t="s">
        <v>68</v>
      </c>
    </row>
    <row r="32" spans="1:18" ht="22.5" customHeight="1" x14ac:dyDescent="0.25">
      <c r="A32" s="178" t="s">
        <v>69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80"/>
    </row>
    <row r="33" spans="1:18" ht="30" customHeight="1" x14ac:dyDescent="0.25">
      <c r="A33" s="181" t="s">
        <v>70</v>
      </c>
      <c r="B33" s="182"/>
      <c r="C33" s="183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6"/>
      <c r="P33" s="187" t="s">
        <v>71</v>
      </c>
      <c r="Q33" s="188"/>
      <c r="R33" s="58">
        <f>E8</f>
        <v>2025</v>
      </c>
    </row>
    <row r="34" spans="1:18" ht="30" customHeight="1" x14ac:dyDescent="0.25">
      <c r="A34" s="181" t="s">
        <v>72</v>
      </c>
      <c r="B34" s="189"/>
      <c r="C34" s="189"/>
      <c r="D34" s="190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2"/>
      <c r="Q34" s="192"/>
      <c r="R34" s="193"/>
    </row>
    <row r="35" spans="1:18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2"/>
    </row>
    <row r="36" spans="1:18" ht="18.75" x14ac:dyDescent="0.25">
      <c r="A36" s="151" t="s">
        <v>73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3"/>
    </row>
    <row r="37" spans="1:18" x14ac:dyDescent="0.25">
      <c r="A37" s="154" t="s">
        <v>74</v>
      </c>
      <c r="B37" s="155"/>
      <c r="C37" s="156"/>
      <c r="D37" s="160"/>
      <c r="E37" s="161"/>
      <c r="F37" s="162"/>
      <c r="G37" s="162"/>
      <c r="H37" s="162"/>
      <c r="I37" s="162"/>
      <c r="J37" s="162"/>
      <c r="K37" s="162"/>
      <c r="L37" s="163"/>
      <c r="M37" s="168" t="s">
        <v>75</v>
      </c>
      <c r="N37" s="169"/>
      <c r="O37" s="169"/>
      <c r="P37" s="172"/>
      <c r="Q37" s="173"/>
      <c r="R37" s="174"/>
    </row>
    <row r="38" spans="1:18" ht="18.75" customHeight="1" x14ac:dyDescent="0.25">
      <c r="A38" s="157"/>
      <c r="B38" s="158"/>
      <c r="C38" s="159"/>
      <c r="D38" s="164"/>
      <c r="E38" s="165"/>
      <c r="F38" s="166"/>
      <c r="G38" s="166"/>
      <c r="H38" s="166"/>
      <c r="I38" s="166"/>
      <c r="J38" s="166"/>
      <c r="K38" s="166"/>
      <c r="L38" s="167"/>
      <c r="M38" s="170"/>
      <c r="N38" s="171"/>
      <c r="O38" s="171"/>
      <c r="P38" s="175"/>
      <c r="Q38" s="176"/>
      <c r="R38" s="177"/>
    </row>
    <row r="39" spans="1:18" ht="18.75" customHeight="1" x14ac:dyDescent="0.25">
      <c r="A39" s="117" t="s">
        <v>76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9"/>
      <c r="M39" s="120" t="s">
        <v>77</v>
      </c>
      <c r="N39" s="92"/>
      <c r="O39" s="92"/>
      <c r="P39" s="92"/>
      <c r="Q39" s="92"/>
      <c r="R39" s="93"/>
    </row>
    <row r="40" spans="1:18" ht="30" customHeight="1" x14ac:dyDescent="0.25">
      <c r="A40" s="121"/>
      <c r="B40" s="122"/>
      <c r="C40" s="123"/>
      <c r="D40" s="124" t="s">
        <v>78</v>
      </c>
      <c r="E40" s="125"/>
      <c r="F40" s="126"/>
      <c r="G40" s="127"/>
      <c r="H40" s="127"/>
      <c r="I40" s="128"/>
      <c r="J40" s="129" t="s">
        <v>79</v>
      </c>
      <c r="K40" s="130"/>
      <c r="L40" s="131"/>
      <c r="M40" s="132"/>
      <c r="N40" s="133"/>
      <c r="O40" s="133"/>
      <c r="P40" s="133"/>
      <c r="Q40" s="133"/>
      <c r="R40" s="134"/>
    </row>
    <row r="41" spans="1:18" ht="30" customHeight="1" x14ac:dyDescent="0.25">
      <c r="A41" s="141" t="s">
        <v>80</v>
      </c>
      <c r="B41" s="142"/>
      <c r="C41" s="142"/>
      <c r="D41" s="142"/>
      <c r="E41" s="143"/>
      <c r="F41" s="144"/>
      <c r="G41" s="127"/>
      <c r="H41" s="127"/>
      <c r="I41" s="127"/>
      <c r="J41" s="127"/>
      <c r="K41" s="127"/>
      <c r="L41" s="128"/>
      <c r="M41" s="135"/>
      <c r="N41" s="136"/>
      <c r="O41" s="136"/>
      <c r="P41" s="136"/>
      <c r="Q41" s="136"/>
      <c r="R41" s="137"/>
    </row>
    <row r="42" spans="1:18" ht="30" customHeight="1" x14ac:dyDescent="0.25">
      <c r="A42" s="141" t="s">
        <v>81</v>
      </c>
      <c r="B42" s="142"/>
      <c r="C42" s="142"/>
      <c r="D42" s="142"/>
      <c r="E42" s="143"/>
      <c r="F42" s="145"/>
      <c r="G42" s="146"/>
      <c r="H42" s="146"/>
      <c r="I42" s="146"/>
      <c r="J42" s="146"/>
      <c r="K42" s="146"/>
      <c r="L42" s="147"/>
      <c r="M42" s="135"/>
      <c r="N42" s="136"/>
      <c r="O42" s="136"/>
      <c r="P42" s="136"/>
      <c r="Q42" s="136"/>
      <c r="R42" s="137"/>
    </row>
    <row r="43" spans="1:18" ht="30" customHeight="1" x14ac:dyDescent="0.25">
      <c r="A43" s="141" t="s">
        <v>82</v>
      </c>
      <c r="B43" s="142"/>
      <c r="C43" s="142"/>
      <c r="D43" s="142"/>
      <c r="E43" s="143"/>
      <c r="F43" s="148"/>
      <c r="G43" s="149"/>
      <c r="H43" s="149"/>
      <c r="I43" s="149"/>
      <c r="J43" s="149"/>
      <c r="K43" s="149"/>
      <c r="L43" s="150"/>
      <c r="M43" s="138"/>
      <c r="N43" s="139"/>
      <c r="O43" s="139"/>
      <c r="P43" s="139"/>
      <c r="Q43" s="139"/>
      <c r="R43" s="140"/>
    </row>
    <row r="44" spans="1:18" ht="15" customHeight="1" x14ac:dyDescent="0.25">
      <c r="A44" s="110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2"/>
    </row>
    <row r="45" spans="1:18" ht="14.45" customHeight="1" x14ac:dyDescent="0.25">
      <c r="A45" s="113">
        <v>45292</v>
      </c>
      <c r="B45" s="114"/>
      <c r="C45" s="115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46" t="s">
        <v>83</v>
      </c>
    </row>
    <row r="46" spans="1:18" ht="6.6" customHeight="1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18" hidden="1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</sheetData>
  <mergeCells count="67">
    <mergeCell ref="A9:L9"/>
    <mergeCell ref="M9:R9"/>
    <mergeCell ref="E2:N7"/>
    <mergeCell ref="O3:R5"/>
    <mergeCell ref="O6:R7"/>
    <mergeCell ref="A8:D8"/>
    <mergeCell ref="F8:R8"/>
    <mergeCell ref="A10:L10"/>
    <mergeCell ref="M10:R10"/>
    <mergeCell ref="A11:R11"/>
    <mergeCell ref="A12:R12"/>
    <mergeCell ref="B13:J13"/>
    <mergeCell ref="K13:L13"/>
    <mergeCell ref="M13:R13"/>
    <mergeCell ref="B14:J14"/>
    <mergeCell ref="K14:L14"/>
    <mergeCell ref="M14:R14"/>
    <mergeCell ref="B15:J15"/>
    <mergeCell ref="K15:L15"/>
    <mergeCell ref="M15:R15"/>
    <mergeCell ref="B16:J16"/>
    <mergeCell ref="K16:L16"/>
    <mergeCell ref="M16:R16"/>
    <mergeCell ref="A17:R17"/>
    <mergeCell ref="A18:J18"/>
    <mergeCell ref="K18:R18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A32:R32"/>
    <mergeCell ref="A33:C33"/>
    <mergeCell ref="D33:O33"/>
    <mergeCell ref="P33:Q33"/>
    <mergeCell ref="A34:C34"/>
    <mergeCell ref="D34:R34"/>
    <mergeCell ref="A35:R35"/>
    <mergeCell ref="A36:R36"/>
    <mergeCell ref="A37:C38"/>
    <mergeCell ref="D37:L38"/>
    <mergeCell ref="M37:O38"/>
    <mergeCell ref="P37:R38"/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</mergeCells>
  <pageMargins left="0.7" right="0.7" top="0.75" bottom="0.75" header="0.3" footer="0.3"/>
  <ignoredErrors>
    <ignoredError sqref="E8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59"/>
  <sheetViews>
    <sheetView showGridLines="0" workbookViewId="0">
      <selection activeCell="A9" sqref="A9:L9"/>
    </sheetView>
  </sheetViews>
  <sheetFormatPr defaultColWidth="0" defaultRowHeight="14.45" customHeight="1" zeroHeight="1" x14ac:dyDescent="0.25"/>
  <cols>
    <col min="1" max="1" width="6.7109375" style="59" customWidth="1"/>
    <col min="2" max="2" width="5.7109375" style="59" customWidth="1"/>
    <col min="3" max="3" width="4.7109375" style="59" customWidth="1"/>
    <col min="4" max="4" width="3.7109375" style="59" customWidth="1"/>
    <col min="5" max="5" width="15.7109375" style="59" customWidth="1"/>
    <col min="6" max="7" width="3.7109375" style="59" customWidth="1"/>
    <col min="8" max="8" width="8.7109375" style="59" customWidth="1"/>
    <col min="9" max="9" width="4.7109375" style="59" customWidth="1"/>
    <col min="10" max="12" width="3.7109375" style="59" customWidth="1"/>
    <col min="13" max="13" width="15.7109375" style="59" customWidth="1"/>
    <col min="14" max="14" width="5.7109375" style="59" customWidth="1"/>
    <col min="15" max="15" width="4.7109375" style="59" customWidth="1"/>
    <col min="16" max="16" width="6.7109375" style="59" customWidth="1"/>
    <col min="17" max="18" width="15.7109375" style="59" customWidth="1"/>
    <col min="19" max="19" width="1.7109375" style="59" customWidth="1"/>
    <col min="20" max="16384" width="0" style="59" hidden="1"/>
  </cols>
  <sheetData>
    <row r="1" spans="1:18" ht="15" customHeight="1" x14ac:dyDescent="0.25"/>
    <row r="2" spans="1:18" ht="20.25" x14ac:dyDescent="0.25">
      <c r="A2" s="27"/>
      <c r="B2" s="28"/>
      <c r="C2" s="28"/>
      <c r="D2" s="28"/>
      <c r="E2" s="269" t="s">
        <v>7</v>
      </c>
      <c r="F2" s="270"/>
      <c r="G2" s="270"/>
      <c r="H2" s="270"/>
      <c r="I2" s="270"/>
      <c r="J2" s="270"/>
      <c r="K2" s="270"/>
      <c r="L2" s="270"/>
      <c r="M2" s="270"/>
      <c r="N2" s="270"/>
      <c r="O2" s="29"/>
      <c r="P2" s="29"/>
      <c r="Q2" s="29"/>
      <c r="R2" s="30"/>
    </row>
    <row r="3" spans="1:18" ht="22.5" customHeight="1" x14ac:dyDescent="0.25">
      <c r="A3" s="31"/>
      <c r="B3" s="32"/>
      <c r="C3" s="32"/>
      <c r="D3" s="32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3" t="s">
        <v>126</v>
      </c>
      <c r="P3" s="273"/>
      <c r="Q3" s="273"/>
      <c r="R3" s="274"/>
    </row>
    <row r="4" spans="1:18" ht="15" customHeight="1" x14ac:dyDescent="0.25">
      <c r="A4" s="31"/>
      <c r="B4" s="32"/>
      <c r="C4" s="32"/>
      <c r="D4" s="32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5"/>
      <c r="P4" s="275"/>
      <c r="Q4" s="275"/>
      <c r="R4" s="274"/>
    </row>
    <row r="5" spans="1:18" ht="15" customHeight="1" x14ac:dyDescent="0.25">
      <c r="A5" s="31"/>
      <c r="B5" s="32"/>
      <c r="C5" s="32"/>
      <c r="D5" s="32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5"/>
      <c r="P5" s="275"/>
      <c r="Q5" s="275"/>
      <c r="R5" s="274"/>
    </row>
    <row r="6" spans="1:18" ht="15" customHeight="1" x14ac:dyDescent="0.25">
      <c r="A6" s="31"/>
      <c r="B6" s="32"/>
      <c r="C6" s="33" t="s">
        <v>8</v>
      </c>
      <c r="D6" s="34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3"/>
      <c r="P6" s="273"/>
      <c r="Q6" s="273"/>
      <c r="R6" s="274"/>
    </row>
    <row r="7" spans="1:18" ht="15.75" customHeight="1" x14ac:dyDescent="0.25">
      <c r="A7" s="31"/>
      <c r="B7" s="38"/>
      <c r="C7" s="38"/>
      <c r="D7" s="38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5"/>
      <c r="P7" s="275"/>
      <c r="Q7" s="275"/>
      <c r="R7" s="274"/>
    </row>
    <row r="8" spans="1:18" ht="23.25" x14ac:dyDescent="0.35">
      <c r="A8" s="276" t="s">
        <v>9</v>
      </c>
      <c r="B8" s="277"/>
      <c r="C8" s="277"/>
      <c r="D8" s="277"/>
      <c r="E8" s="36">
        <f>'Schedule 1'!E8</f>
        <v>2025</v>
      </c>
      <c r="F8" s="284" t="s">
        <v>127</v>
      </c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6"/>
    </row>
    <row r="9" spans="1:18" ht="18" customHeight="1" x14ac:dyDescent="0.25">
      <c r="A9" s="264" t="s">
        <v>1</v>
      </c>
      <c r="B9" s="265"/>
      <c r="C9" s="265"/>
      <c r="D9" s="265"/>
      <c r="E9" s="265"/>
      <c r="F9" s="265"/>
      <c r="G9" s="266"/>
      <c r="H9" s="266"/>
      <c r="I9" s="265"/>
      <c r="J9" s="265"/>
      <c r="K9" s="265"/>
      <c r="L9" s="267"/>
      <c r="M9" s="268" t="s">
        <v>10</v>
      </c>
      <c r="N9" s="92"/>
      <c r="O9" s="92"/>
      <c r="P9" s="92"/>
      <c r="Q9" s="92"/>
      <c r="R9" s="93"/>
    </row>
    <row r="10" spans="1:18" ht="30" customHeight="1" x14ac:dyDescent="0.25">
      <c r="A10" s="253" t="str">
        <f>IF('Missouri Cover'!$H$38="","",'Missouri Cover'!$H$38)</f>
        <v>X-Ray Lima Sierra, LLC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5"/>
      <c r="M10" s="256">
        <f>'Missouri Cover'!$AM$38</f>
        <v>1300285</v>
      </c>
      <c r="N10" s="257"/>
      <c r="O10" s="257"/>
      <c r="P10" s="257"/>
      <c r="Q10" s="257"/>
      <c r="R10" s="258"/>
    </row>
    <row r="11" spans="1:18" ht="18" customHeight="1" x14ac:dyDescent="0.25">
      <c r="A11" s="259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1"/>
    </row>
    <row r="12" spans="1:18" ht="30.75" customHeight="1" x14ac:dyDescent="0.25">
      <c r="A12" s="287" t="s">
        <v>1</v>
      </c>
      <c r="B12" s="288"/>
      <c r="C12" s="288"/>
      <c r="D12" s="288"/>
      <c r="E12" s="288"/>
      <c r="F12" s="288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</row>
    <row r="13" spans="1:18" ht="30" customHeight="1" x14ac:dyDescent="0.25">
      <c r="A13" s="281" t="s">
        <v>128</v>
      </c>
      <c r="B13" s="282"/>
      <c r="C13" s="282"/>
      <c r="D13" s="282"/>
      <c r="E13" s="282"/>
      <c r="F13" s="282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</row>
    <row r="14" spans="1:18" ht="30" customHeight="1" x14ac:dyDescent="0.25">
      <c r="A14" s="281" t="s">
        <v>129</v>
      </c>
      <c r="B14" s="282"/>
      <c r="C14" s="282"/>
      <c r="D14" s="282"/>
      <c r="E14" s="282"/>
      <c r="F14" s="282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</row>
    <row r="15" spans="1:18" ht="30" customHeight="1" x14ac:dyDescent="0.25">
      <c r="A15" s="281" t="s">
        <v>130</v>
      </c>
      <c r="B15" s="282"/>
      <c r="C15" s="282"/>
      <c r="D15" s="282"/>
      <c r="E15" s="282"/>
      <c r="F15" s="282"/>
      <c r="G15" s="289"/>
      <c r="H15" s="290"/>
      <c r="I15" s="290"/>
      <c r="J15" s="290"/>
      <c r="K15" s="290"/>
      <c r="L15" s="291"/>
      <c r="M15" s="289"/>
      <c r="N15" s="257"/>
      <c r="O15" s="257"/>
      <c r="P15" s="258"/>
      <c r="Q15" s="292"/>
      <c r="R15" s="293"/>
    </row>
    <row r="16" spans="1:18" ht="30" customHeight="1" x14ac:dyDescent="0.25">
      <c r="A16" s="281" t="s">
        <v>131</v>
      </c>
      <c r="B16" s="282"/>
      <c r="C16" s="282"/>
      <c r="D16" s="282"/>
      <c r="E16" s="282"/>
      <c r="F16" s="282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</row>
    <row r="17" spans="1:33" ht="30" customHeight="1" x14ac:dyDescent="0.25">
      <c r="A17" s="281" t="s">
        <v>132</v>
      </c>
      <c r="B17" s="282"/>
      <c r="C17" s="282"/>
      <c r="D17" s="282"/>
      <c r="E17" s="282"/>
      <c r="F17" s="282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</row>
    <row r="18" spans="1:33" ht="30" customHeight="1" x14ac:dyDescent="0.25">
      <c r="A18" s="281" t="s">
        <v>133</v>
      </c>
      <c r="B18" s="282"/>
      <c r="C18" s="282"/>
      <c r="D18" s="282"/>
      <c r="E18" s="282"/>
      <c r="F18" s="282"/>
      <c r="G18" s="289"/>
      <c r="H18" s="290"/>
      <c r="I18" s="290"/>
      <c r="J18" s="290"/>
      <c r="K18" s="290"/>
      <c r="L18" s="291"/>
      <c r="M18" s="289"/>
      <c r="N18" s="257"/>
      <c r="O18" s="257"/>
      <c r="P18" s="258"/>
      <c r="Q18" s="289"/>
      <c r="R18" s="291"/>
    </row>
    <row r="19" spans="1:33" ht="30" customHeight="1" x14ac:dyDescent="0.25">
      <c r="A19" s="281" t="s">
        <v>134</v>
      </c>
      <c r="B19" s="282"/>
      <c r="C19" s="282"/>
      <c r="D19" s="282"/>
      <c r="E19" s="282"/>
      <c r="F19" s="282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</row>
    <row r="20" spans="1:33" ht="18" customHeight="1" x14ac:dyDescent="0.25">
      <c r="A20" s="294" t="s">
        <v>135</v>
      </c>
      <c r="B20" s="295"/>
      <c r="C20" s="295"/>
      <c r="D20" s="295"/>
      <c r="E20" s="295"/>
      <c r="F20" s="295"/>
      <c r="G20" s="296" t="s">
        <v>136</v>
      </c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7"/>
    </row>
    <row r="21" spans="1:33" ht="30" customHeight="1" x14ac:dyDescent="0.25">
      <c r="A21" s="281" t="s">
        <v>131</v>
      </c>
      <c r="B21" s="282"/>
      <c r="C21" s="282"/>
      <c r="D21" s="282"/>
      <c r="E21" s="282"/>
      <c r="F21" s="282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</row>
    <row r="22" spans="1:33" ht="30" customHeight="1" x14ac:dyDescent="0.25">
      <c r="A22" s="281" t="s">
        <v>132</v>
      </c>
      <c r="B22" s="282"/>
      <c r="C22" s="282"/>
      <c r="D22" s="282"/>
      <c r="E22" s="282"/>
      <c r="F22" s="282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</row>
    <row r="23" spans="1:33" ht="30" customHeight="1" x14ac:dyDescent="0.25">
      <c r="A23" s="281" t="s">
        <v>128</v>
      </c>
      <c r="B23" s="282"/>
      <c r="C23" s="282"/>
      <c r="D23" s="282"/>
      <c r="E23" s="282"/>
      <c r="F23" s="282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</row>
    <row r="24" spans="1:33" ht="30" customHeight="1" x14ac:dyDescent="0.25">
      <c r="A24" s="281" t="s">
        <v>129</v>
      </c>
      <c r="B24" s="282"/>
      <c r="C24" s="282"/>
      <c r="D24" s="282"/>
      <c r="E24" s="282"/>
      <c r="F24" s="282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</row>
    <row r="25" spans="1:33" ht="30" customHeight="1" x14ac:dyDescent="0.25">
      <c r="A25" s="281" t="s">
        <v>130</v>
      </c>
      <c r="B25" s="282"/>
      <c r="C25" s="282"/>
      <c r="D25" s="282"/>
      <c r="E25" s="282"/>
      <c r="F25" s="282"/>
      <c r="G25" s="289"/>
      <c r="H25" s="290"/>
      <c r="I25" s="290"/>
      <c r="J25" s="290"/>
      <c r="K25" s="290"/>
      <c r="L25" s="291"/>
      <c r="M25" s="289"/>
      <c r="N25" s="257"/>
      <c r="O25" s="257"/>
      <c r="P25" s="258"/>
      <c r="Q25" s="292"/>
      <c r="R25" s="293"/>
    </row>
    <row r="26" spans="1:33" ht="30" customHeight="1" x14ac:dyDescent="0.25">
      <c r="A26" s="281" t="s">
        <v>133</v>
      </c>
      <c r="B26" s="282"/>
      <c r="C26" s="282"/>
      <c r="D26" s="282"/>
      <c r="E26" s="282"/>
      <c r="F26" s="282"/>
      <c r="G26" s="289"/>
      <c r="H26" s="290"/>
      <c r="I26" s="290"/>
      <c r="J26" s="290"/>
      <c r="K26" s="290"/>
      <c r="L26" s="291"/>
      <c r="M26" s="289"/>
      <c r="N26" s="257"/>
      <c r="O26" s="257"/>
      <c r="P26" s="258"/>
      <c r="Q26" s="289"/>
      <c r="R26" s="291"/>
    </row>
    <row r="27" spans="1:33" ht="30" customHeight="1" x14ac:dyDescent="0.3">
      <c r="A27" s="281" t="s">
        <v>134</v>
      </c>
      <c r="B27" s="282"/>
      <c r="C27" s="282"/>
      <c r="D27" s="282"/>
      <c r="E27" s="282"/>
      <c r="F27" s="282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X27" s="298"/>
      <c r="Y27" s="299"/>
      <c r="Z27" s="299"/>
      <c r="AA27" s="299"/>
      <c r="AB27" s="299"/>
      <c r="AC27" s="299"/>
      <c r="AD27" s="299"/>
      <c r="AE27" s="299"/>
      <c r="AF27" s="299"/>
      <c r="AG27" s="299"/>
    </row>
    <row r="28" spans="1:33" ht="18" customHeight="1" x14ac:dyDescent="0.25">
      <c r="A28" s="294" t="s">
        <v>137</v>
      </c>
      <c r="B28" s="295"/>
      <c r="C28" s="295"/>
      <c r="D28" s="295"/>
      <c r="E28" s="295"/>
      <c r="F28" s="295" t="s">
        <v>138</v>
      </c>
      <c r="G28" s="296" t="s">
        <v>139</v>
      </c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7"/>
    </row>
    <row r="29" spans="1:33" ht="30" customHeight="1" x14ac:dyDescent="0.25">
      <c r="A29" s="281" t="s">
        <v>140</v>
      </c>
      <c r="B29" s="282"/>
      <c r="C29" s="282"/>
      <c r="D29" s="282"/>
      <c r="E29" s="282"/>
      <c r="F29" s="282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</row>
    <row r="30" spans="1:33" ht="30" customHeight="1" x14ac:dyDescent="0.25">
      <c r="A30" s="281" t="s">
        <v>128</v>
      </c>
      <c r="B30" s="282"/>
      <c r="C30" s="282"/>
      <c r="D30" s="282"/>
      <c r="E30" s="282"/>
      <c r="F30" s="282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</row>
    <row r="31" spans="1:33" ht="30" customHeight="1" x14ac:dyDescent="0.25">
      <c r="A31" s="281" t="s">
        <v>129</v>
      </c>
      <c r="B31" s="282"/>
      <c r="C31" s="282"/>
      <c r="D31" s="282"/>
      <c r="E31" s="282"/>
      <c r="F31" s="282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</row>
    <row r="32" spans="1:33" ht="30" customHeight="1" x14ac:dyDescent="0.25">
      <c r="A32" s="281" t="s">
        <v>130</v>
      </c>
      <c r="B32" s="282"/>
      <c r="C32" s="282"/>
      <c r="D32" s="282"/>
      <c r="E32" s="282"/>
      <c r="F32" s="282"/>
      <c r="G32" s="289"/>
      <c r="H32" s="290"/>
      <c r="I32" s="290"/>
      <c r="J32" s="290"/>
      <c r="K32" s="290"/>
      <c r="L32" s="291"/>
      <c r="M32" s="289"/>
      <c r="N32" s="257"/>
      <c r="O32" s="257"/>
      <c r="P32" s="258"/>
      <c r="Q32" s="292"/>
      <c r="R32" s="293"/>
    </row>
    <row r="33" spans="1:18" ht="30" customHeight="1" x14ac:dyDescent="0.25">
      <c r="A33" s="281" t="s">
        <v>133</v>
      </c>
      <c r="B33" s="282"/>
      <c r="C33" s="282"/>
      <c r="D33" s="282"/>
      <c r="E33" s="282"/>
      <c r="F33" s="282"/>
      <c r="G33" s="289"/>
      <c r="H33" s="290"/>
      <c r="I33" s="290"/>
      <c r="J33" s="290"/>
      <c r="K33" s="290"/>
      <c r="L33" s="291"/>
      <c r="M33" s="289"/>
      <c r="N33" s="257"/>
      <c r="O33" s="257"/>
      <c r="P33" s="258"/>
      <c r="Q33" s="289"/>
      <c r="R33" s="291"/>
    </row>
    <row r="34" spans="1:18" ht="30" customHeight="1" x14ac:dyDescent="0.25">
      <c r="A34" s="281" t="s">
        <v>134</v>
      </c>
      <c r="B34" s="282"/>
      <c r="C34" s="282"/>
      <c r="D34" s="282"/>
      <c r="E34" s="282"/>
      <c r="F34" s="282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</row>
    <row r="35" spans="1:18" ht="18" customHeight="1" x14ac:dyDescent="0.25">
      <c r="A35" s="309" t="s">
        <v>141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1"/>
    </row>
    <row r="36" spans="1:18" ht="15" customHeight="1" x14ac:dyDescent="0.25">
      <c r="A36" s="312"/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4"/>
    </row>
    <row r="37" spans="1:18" ht="15" customHeight="1" x14ac:dyDescent="0.25">
      <c r="A37" s="62"/>
      <c r="B37" s="300" t="s">
        <v>142</v>
      </c>
      <c r="C37" s="301"/>
      <c r="D37" s="301"/>
      <c r="E37" s="301"/>
      <c r="F37" s="302"/>
      <c r="G37" s="62"/>
      <c r="H37" s="303" t="s">
        <v>143</v>
      </c>
      <c r="I37" s="304"/>
      <c r="J37" s="304"/>
      <c r="K37" s="304"/>
      <c r="L37" s="304"/>
      <c r="M37" s="304"/>
      <c r="N37" s="305"/>
      <c r="O37" s="63"/>
      <c r="P37" s="306" t="s">
        <v>144</v>
      </c>
      <c r="Q37" s="307"/>
      <c r="R37" s="308"/>
    </row>
    <row r="38" spans="1:18" ht="15" customHeight="1" x14ac:dyDescent="0.25">
      <c r="A38" s="62"/>
      <c r="B38" s="300" t="s">
        <v>145</v>
      </c>
      <c r="C38" s="301"/>
      <c r="D38" s="301"/>
      <c r="E38" s="301"/>
      <c r="F38" s="302"/>
      <c r="G38" s="62"/>
      <c r="H38" s="303" t="s">
        <v>146</v>
      </c>
      <c r="I38" s="304"/>
      <c r="J38" s="304"/>
      <c r="K38" s="304"/>
      <c r="L38" s="304"/>
      <c r="M38" s="304"/>
      <c r="N38" s="305"/>
      <c r="O38" s="63"/>
      <c r="P38" s="306" t="s">
        <v>147</v>
      </c>
      <c r="Q38" s="307"/>
      <c r="R38" s="308"/>
    </row>
    <row r="39" spans="1:18" ht="15" customHeight="1" x14ac:dyDescent="0.25">
      <c r="A39" s="62"/>
      <c r="B39" s="300" t="s">
        <v>148</v>
      </c>
      <c r="C39" s="301"/>
      <c r="D39" s="301"/>
      <c r="E39" s="301"/>
      <c r="F39" s="302"/>
      <c r="G39" s="62"/>
      <c r="H39" s="303" t="s">
        <v>149</v>
      </c>
      <c r="I39" s="319"/>
      <c r="J39" s="319"/>
      <c r="K39" s="319"/>
      <c r="L39" s="319"/>
      <c r="M39" s="319"/>
      <c r="N39" s="320"/>
      <c r="O39" s="63"/>
      <c r="P39" s="306" t="s">
        <v>150</v>
      </c>
      <c r="Q39" s="307"/>
      <c r="R39" s="308"/>
    </row>
    <row r="40" spans="1:18" ht="15" customHeight="1" x14ac:dyDescent="0.25">
      <c r="A40" s="62"/>
      <c r="B40" s="300" t="s">
        <v>151</v>
      </c>
      <c r="C40" s="301"/>
      <c r="D40" s="301"/>
      <c r="E40" s="301"/>
      <c r="F40" s="321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05"/>
    </row>
    <row r="41" spans="1:18" ht="15" customHeight="1" x14ac:dyDescent="0.25">
      <c r="A41" s="62"/>
      <c r="B41" s="300" t="s">
        <v>152</v>
      </c>
      <c r="C41" s="301"/>
      <c r="D41" s="301"/>
      <c r="E41" s="301"/>
      <c r="F41" s="321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05"/>
    </row>
    <row r="42" spans="1:18" ht="12.6" customHeight="1" x14ac:dyDescent="0.25">
      <c r="A42" s="323"/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5"/>
    </row>
    <row r="43" spans="1:18" ht="15" customHeight="1" x14ac:dyDescent="0.25">
      <c r="A43" s="315"/>
      <c r="B43" s="290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1"/>
    </row>
    <row r="44" spans="1:18" ht="14.45" customHeight="1" x14ac:dyDescent="0.25">
      <c r="A44" s="316">
        <v>45292</v>
      </c>
      <c r="B44" s="317"/>
      <c r="C44" s="318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64" t="s">
        <v>153</v>
      </c>
    </row>
    <row r="45" spans="1:18" ht="10.5" customHeight="1" x14ac:dyDescent="0.25"/>
    <row r="46" spans="1:18" ht="15" hidden="1" x14ac:dyDescent="0.25"/>
    <row r="47" spans="1:18" ht="15" hidden="1" x14ac:dyDescent="0.25"/>
    <row r="48" spans="1:1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x14ac:dyDescent="0.25"/>
  </sheetData>
  <mergeCells count="86">
    <mergeCell ref="A43:R43"/>
    <mergeCell ref="A44:B44"/>
    <mergeCell ref="C44:Q44"/>
    <mergeCell ref="B39:F39"/>
    <mergeCell ref="H39:N39"/>
    <mergeCell ref="P39:R39"/>
    <mergeCell ref="B40:R40"/>
    <mergeCell ref="B41:R41"/>
    <mergeCell ref="A42:R42"/>
    <mergeCell ref="B38:F38"/>
    <mergeCell ref="H38:N38"/>
    <mergeCell ref="P38:R38"/>
    <mergeCell ref="A33:F33"/>
    <mergeCell ref="G33:L33"/>
    <mergeCell ref="M33:P33"/>
    <mergeCell ref="Q33:R33"/>
    <mergeCell ref="A34:F34"/>
    <mergeCell ref="G34:R34"/>
    <mergeCell ref="A35:R35"/>
    <mergeCell ref="A36:R36"/>
    <mergeCell ref="B37:F37"/>
    <mergeCell ref="H37:N37"/>
    <mergeCell ref="P37:R37"/>
    <mergeCell ref="A31:F31"/>
    <mergeCell ref="G31:R31"/>
    <mergeCell ref="A32:F32"/>
    <mergeCell ref="G32:L32"/>
    <mergeCell ref="M32:P32"/>
    <mergeCell ref="Q32:R32"/>
    <mergeCell ref="X27:AG27"/>
    <mergeCell ref="A28:F28"/>
    <mergeCell ref="G28:R28"/>
    <mergeCell ref="A30:F30"/>
    <mergeCell ref="G30:R30"/>
    <mergeCell ref="A29:F29"/>
    <mergeCell ref="G29:R29"/>
    <mergeCell ref="A27:F27"/>
    <mergeCell ref="G27:R27"/>
    <mergeCell ref="A25:F25"/>
    <mergeCell ref="G25:L25"/>
    <mergeCell ref="M25:P25"/>
    <mergeCell ref="Q25:R25"/>
    <mergeCell ref="A26:F26"/>
    <mergeCell ref="G26:L26"/>
    <mergeCell ref="M26:P26"/>
    <mergeCell ref="Q26:R26"/>
    <mergeCell ref="A22:F22"/>
    <mergeCell ref="G22:R22"/>
    <mergeCell ref="A23:F23"/>
    <mergeCell ref="G23:R23"/>
    <mergeCell ref="A24:F24"/>
    <mergeCell ref="G24:R24"/>
    <mergeCell ref="A19:F19"/>
    <mergeCell ref="G19:R19"/>
    <mergeCell ref="A20:F20"/>
    <mergeCell ref="G20:R20"/>
    <mergeCell ref="A21:F21"/>
    <mergeCell ref="G21:R21"/>
    <mergeCell ref="A16:F16"/>
    <mergeCell ref="G16:R16"/>
    <mergeCell ref="A17:F17"/>
    <mergeCell ref="G17:R17"/>
    <mergeCell ref="A18:F18"/>
    <mergeCell ref="G18:L18"/>
    <mergeCell ref="M18:P18"/>
    <mergeCell ref="Q18:R18"/>
    <mergeCell ref="A14:F14"/>
    <mergeCell ref="G14:R14"/>
    <mergeCell ref="A15:F15"/>
    <mergeCell ref="G15:L15"/>
    <mergeCell ref="M15:P15"/>
    <mergeCell ref="Q15:R15"/>
    <mergeCell ref="A13:F13"/>
    <mergeCell ref="G13:R13"/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A12:F12"/>
    <mergeCell ref="G12:R12"/>
  </mergeCells>
  <dataValidations count="1">
    <dataValidation type="list" allowBlank="1" showInputMessage="1" showErrorMessage="1" sqref="X27" xr:uid="{00000000-0002-0000-0200-000000000000}">
      <formula1>$W$3:$W$10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75"/>
  <sheetViews>
    <sheetView showGridLines="0" showRowColHeaders="0" workbookViewId="0">
      <selection activeCell="M10" sqref="M10:R10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35" ht="12" customHeight="1" x14ac:dyDescent="0.25"/>
    <row r="2" spans="1:35" ht="20.25" x14ac:dyDescent="0.25">
      <c r="A2" s="27"/>
      <c r="B2" s="28"/>
      <c r="C2" s="28"/>
      <c r="D2" s="28"/>
      <c r="E2" s="269" t="s">
        <v>7</v>
      </c>
      <c r="F2" s="270"/>
      <c r="G2" s="270"/>
      <c r="H2" s="270"/>
      <c r="I2" s="270"/>
      <c r="J2" s="270"/>
      <c r="K2" s="270"/>
      <c r="L2" s="270"/>
      <c r="M2" s="270"/>
      <c r="N2" s="270"/>
      <c r="O2" s="29"/>
      <c r="P2" s="29"/>
      <c r="Q2" s="29"/>
      <c r="R2" s="30"/>
    </row>
    <row r="3" spans="1:35" ht="22.5" customHeight="1" x14ac:dyDescent="0.25">
      <c r="A3" s="31"/>
      <c r="B3" s="32"/>
      <c r="C3" s="32"/>
      <c r="D3" s="32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3" t="s">
        <v>11</v>
      </c>
      <c r="P3" s="273"/>
      <c r="Q3" s="273"/>
      <c r="R3" s="274"/>
    </row>
    <row r="4" spans="1:35" ht="15" customHeight="1" x14ac:dyDescent="0.25">
      <c r="A4" s="31"/>
      <c r="B4" s="32"/>
      <c r="C4" s="32"/>
      <c r="D4" s="32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5"/>
      <c r="P4" s="275"/>
      <c r="Q4" s="275"/>
      <c r="R4" s="274"/>
    </row>
    <row r="5" spans="1:35" ht="15" customHeight="1" x14ac:dyDescent="0.25">
      <c r="A5" s="31"/>
      <c r="B5" s="32"/>
      <c r="C5" s="32"/>
      <c r="D5" s="32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5"/>
      <c r="P5" s="275"/>
      <c r="Q5" s="275"/>
      <c r="R5" s="274"/>
    </row>
    <row r="6" spans="1:35" ht="15" customHeight="1" x14ac:dyDescent="0.25">
      <c r="A6" s="31"/>
      <c r="B6" s="32"/>
      <c r="C6" s="33" t="s">
        <v>8</v>
      </c>
      <c r="D6" s="34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326" t="s">
        <v>12</v>
      </c>
      <c r="P6" s="327"/>
      <c r="Q6" s="327"/>
      <c r="R6" s="328"/>
    </row>
    <row r="7" spans="1:35" ht="15.75" customHeight="1" x14ac:dyDescent="0.25">
      <c r="A7" s="31"/>
      <c r="B7" s="35"/>
      <c r="C7" s="35"/>
      <c r="D7" s="35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327"/>
      <c r="P7" s="327"/>
      <c r="Q7" s="327"/>
      <c r="R7" s="328"/>
    </row>
    <row r="8" spans="1:35" ht="23.25" x14ac:dyDescent="0.35">
      <c r="A8" s="276" t="s">
        <v>9</v>
      </c>
      <c r="B8" s="277"/>
      <c r="C8" s="277"/>
      <c r="D8" s="277"/>
      <c r="E8" s="36">
        <f>'Schedule 1'!E8</f>
        <v>2025</v>
      </c>
      <c r="F8" s="284" t="s">
        <v>13</v>
      </c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6"/>
    </row>
    <row r="9" spans="1:35" ht="18" customHeight="1" x14ac:dyDescent="0.25">
      <c r="A9" s="264" t="s">
        <v>1</v>
      </c>
      <c r="B9" s="265"/>
      <c r="C9" s="265"/>
      <c r="D9" s="265"/>
      <c r="E9" s="265"/>
      <c r="F9" s="265"/>
      <c r="G9" s="266"/>
      <c r="H9" s="266"/>
      <c r="I9" s="265"/>
      <c r="J9" s="265"/>
      <c r="K9" s="265"/>
      <c r="L9" s="267"/>
      <c r="M9" s="268" t="s">
        <v>10</v>
      </c>
      <c r="N9" s="92"/>
      <c r="O9" s="92"/>
      <c r="P9" s="92"/>
      <c r="Q9" s="92"/>
      <c r="R9" s="93"/>
    </row>
    <row r="10" spans="1:35" ht="30" customHeight="1" x14ac:dyDescent="0.25">
      <c r="A10" s="253" t="str">
        <f>IF('Missouri Cover'!$H$38="","",'Missouri Cover'!$H$38)</f>
        <v>X-Ray Lima Sierra, LLC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5"/>
      <c r="M10" s="256">
        <f>'Missouri Cover'!$AM$38</f>
        <v>1300285</v>
      </c>
      <c r="N10" s="257"/>
      <c r="O10" s="257"/>
      <c r="P10" s="257"/>
      <c r="Q10" s="257"/>
      <c r="R10" s="258"/>
    </row>
    <row r="11" spans="1:35" ht="18" customHeight="1" x14ac:dyDescent="0.25">
      <c r="A11" s="331" t="s">
        <v>14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3"/>
    </row>
    <row r="12" spans="1:35" ht="51" customHeight="1" x14ac:dyDescent="0.25">
      <c r="A12" s="329" t="s">
        <v>15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</row>
    <row r="13" spans="1:35" ht="18" customHeight="1" x14ac:dyDescent="0.25">
      <c r="A13" s="334" t="s">
        <v>16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</row>
    <row r="14" spans="1:35" ht="18" customHeight="1" x14ac:dyDescent="0.25">
      <c r="A14" s="336"/>
      <c r="B14" s="337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5" t="s">
        <v>17</v>
      </c>
      <c r="N14" s="335"/>
      <c r="O14" s="339"/>
      <c r="P14" s="334" t="s">
        <v>18</v>
      </c>
      <c r="Q14" s="339"/>
      <c r="R14" s="39" t="s">
        <v>19</v>
      </c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 ht="30" customHeight="1" x14ac:dyDescent="0.25">
      <c r="A15" s="222" t="s">
        <v>20</v>
      </c>
      <c r="B15" s="340"/>
      <c r="C15" s="341"/>
      <c r="D15" s="342"/>
      <c r="E15" s="41"/>
      <c r="F15" s="343" t="s">
        <v>21</v>
      </c>
      <c r="G15" s="344"/>
      <c r="H15" s="344"/>
      <c r="I15" s="344"/>
      <c r="J15" s="344"/>
      <c r="K15" s="344"/>
      <c r="L15" s="344"/>
      <c r="M15" s="345"/>
      <c r="N15" s="346"/>
      <c r="O15" s="346"/>
      <c r="P15" s="345"/>
      <c r="Q15" s="346"/>
      <c r="R15" s="42" t="str">
        <f>IF(P15&gt;0, M15/P15,"")</f>
        <v/>
      </c>
    </row>
    <row r="16" spans="1:35" ht="18" customHeight="1" x14ac:dyDescent="0.3">
      <c r="A16" s="347" t="s">
        <v>22</v>
      </c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9"/>
    </row>
    <row r="17" spans="1:18" ht="51" customHeight="1" x14ac:dyDescent="0.25">
      <c r="A17" s="329" t="s">
        <v>23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</row>
    <row r="18" spans="1:18" ht="27" customHeight="1" x14ac:dyDescent="0.25">
      <c r="A18" s="350"/>
      <c r="B18" s="351"/>
      <c r="C18" s="351"/>
      <c r="D18" s="352"/>
      <c r="E18" s="353" t="s">
        <v>24</v>
      </c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354"/>
    </row>
    <row r="19" spans="1:18" ht="15" customHeight="1" x14ac:dyDescent="0.25">
      <c r="A19" s="355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8"/>
    </row>
    <row r="20" spans="1:18" ht="18" customHeight="1" x14ac:dyDescent="0.25">
      <c r="A20" s="356" t="s">
        <v>25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57"/>
    </row>
    <row r="21" spans="1:18" ht="69" customHeight="1" x14ac:dyDescent="0.25">
      <c r="A21" s="43" t="s">
        <v>26</v>
      </c>
      <c r="B21" s="358" t="s">
        <v>27</v>
      </c>
      <c r="C21" s="359"/>
      <c r="D21" s="359"/>
      <c r="E21" s="359"/>
      <c r="F21" s="358" t="s">
        <v>28</v>
      </c>
      <c r="G21" s="358"/>
      <c r="H21" s="358"/>
      <c r="I21" s="358"/>
      <c r="J21" s="358"/>
      <c r="K21" s="358"/>
      <c r="L21" s="358"/>
      <c r="M21" s="358" t="s">
        <v>29</v>
      </c>
      <c r="N21" s="358"/>
      <c r="O21" s="358"/>
      <c r="P21" s="358"/>
      <c r="Q21" s="360" t="s">
        <v>19</v>
      </c>
      <c r="R21" s="360"/>
    </row>
    <row r="22" spans="1:18" ht="36" customHeight="1" x14ac:dyDescent="0.25">
      <c r="A22" s="44">
        <v>1</v>
      </c>
      <c r="B22" s="361"/>
      <c r="C22" s="362"/>
      <c r="D22" s="362"/>
      <c r="E22" s="362"/>
      <c r="F22" s="363"/>
      <c r="G22" s="363"/>
      <c r="H22" s="363"/>
      <c r="I22" s="363"/>
      <c r="J22" s="363"/>
      <c r="K22" s="363"/>
      <c r="L22" s="363"/>
      <c r="M22" s="364"/>
      <c r="N22" s="364"/>
      <c r="O22" s="364"/>
      <c r="P22" s="364"/>
      <c r="Q22" s="365" t="str">
        <f>IF(M22&gt;0, M22/$M$27,"")</f>
        <v/>
      </c>
      <c r="R22" s="365"/>
    </row>
    <row r="23" spans="1:18" ht="36" customHeight="1" x14ac:dyDescent="0.25">
      <c r="A23" s="44">
        <v>2</v>
      </c>
      <c r="B23" s="361"/>
      <c r="C23" s="362"/>
      <c r="D23" s="362"/>
      <c r="E23" s="362"/>
      <c r="F23" s="366"/>
      <c r="G23" s="366"/>
      <c r="H23" s="366"/>
      <c r="I23" s="366"/>
      <c r="J23" s="366"/>
      <c r="K23" s="366"/>
      <c r="L23" s="366"/>
      <c r="M23" s="364"/>
      <c r="N23" s="364"/>
      <c r="O23" s="364"/>
      <c r="P23" s="364"/>
      <c r="Q23" s="365" t="str">
        <f>IF(M23&gt;0, M23/$M$27,"")</f>
        <v/>
      </c>
      <c r="R23" s="365"/>
    </row>
    <row r="24" spans="1:18" ht="36" customHeight="1" x14ac:dyDescent="0.25">
      <c r="A24" s="44">
        <v>3</v>
      </c>
      <c r="B24" s="361"/>
      <c r="C24" s="362"/>
      <c r="D24" s="362"/>
      <c r="E24" s="362"/>
      <c r="F24" s="363"/>
      <c r="G24" s="367"/>
      <c r="H24" s="367"/>
      <c r="I24" s="367"/>
      <c r="J24" s="367"/>
      <c r="K24" s="367"/>
      <c r="L24" s="367"/>
      <c r="M24" s="364"/>
      <c r="N24" s="368"/>
      <c r="O24" s="368"/>
      <c r="P24" s="368"/>
      <c r="Q24" s="365" t="str">
        <f>IF(M24&gt;0, M24/$M$27,"")</f>
        <v/>
      </c>
      <c r="R24" s="369"/>
    </row>
    <row r="25" spans="1:18" ht="36" customHeight="1" x14ac:dyDescent="0.25">
      <c r="A25" s="44">
        <v>4</v>
      </c>
      <c r="B25" s="361"/>
      <c r="C25" s="362"/>
      <c r="D25" s="362"/>
      <c r="E25" s="362"/>
      <c r="F25" s="363"/>
      <c r="G25" s="367"/>
      <c r="H25" s="367"/>
      <c r="I25" s="367"/>
      <c r="J25" s="367"/>
      <c r="K25" s="367"/>
      <c r="L25" s="367"/>
      <c r="M25" s="364"/>
      <c r="N25" s="368"/>
      <c r="O25" s="368"/>
      <c r="P25" s="368"/>
      <c r="Q25" s="365" t="str">
        <f>IF(M25&gt;0, M25/$M$27,"")</f>
        <v/>
      </c>
      <c r="R25" s="369"/>
    </row>
    <row r="26" spans="1:18" ht="36" customHeight="1" x14ac:dyDescent="0.25">
      <c r="A26" s="44">
        <v>5</v>
      </c>
      <c r="B26" s="361"/>
      <c r="C26" s="362"/>
      <c r="D26" s="362"/>
      <c r="E26" s="362"/>
      <c r="F26" s="366"/>
      <c r="G26" s="372"/>
      <c r="H26" s="372"/>
      <c r="I26" s="372"/>
      <c r="J26" s="372"/>
      <c r="K26" s="372"/>
      <c r="L26" s="372"/>
      <c r="M26" s="364"/>
      <c r="N26" s="368"/>
      <c r="O26" s="368"/>
      <c r="P26" s="368"/>
      <c r="Q26" s="365" t="str">
        <f>IF(M26&gt;0, M26/$M$27,"")</f>
        <v/>
      </c>
      <c r="R26" s="369"/>
    </row>
    <row r="27" spans="1:18" ht="36" customHeight="1" x14ac:dyDescent="0.25">
      <c r="A27" s="45">
        <v>6</v>
      </c>
      <c r="B27" s="373" t="s">
        <v>30</v>
      </c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5" t="str">
        <f>IF(SUM(M22:P26)&gt;0, SUM(M22:P26),"")</f>
        <v/>
      </c>
      <c r="N27" s="376"/>
      <c r="O27" s="376"/>
      <c r="P27" s="376"/>
      <c r="Q27" s="377" t="str">
        <f>IF(SUM(Q22:R26)&gt;0, SUM(Q22:R26),"")</f>
        <v/>
      </c>
      <c r="R27" s="378"/>
    </row>
    <row r="28" spans="1:18" ht="36" customHeight="1" x14ac:dyDescent="0.25">
      <c r="A28" s="379" t="s">
        <v>31</v>
      </c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1"/>
    </row>
    <row r="29" spans="1:18" ht="18" customHeight="1" x14ac:dyDescent="0.3">
      <c r="A29" s="355" t="s">
        <v>32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9"/>
    </row>
    <row r="30" spans="1:18" ht="51" customHeight="1" x14ac:dyDescent="0.25">
      <c r="A30" s="329" t="s">
        <v>33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</row>
    <row r="31" spans="1:18" ht="27" customHeight="1" x14ac:dyDescent="0.25">
      <c r="A31" s="350"/>
      <c r="B31" s="351"/>
      <c r="C31" s="351"/>
      <c r="D31" s="352"/>
      <c r="E31" s="353" t="s">
        <v>34</v>
      </c>
      <c r="F31" s="382"/>
      <c r="G31" s="382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3"/>
    </row>
    <row r="32" spans="1:18" ht="18" customHeight="1" x14ac:dyDescent="0.25">
      <c r="A32" s="370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</row>
    <row r="33" spans="1:18" ht="27" customHeight="1" x14ac:dyDescent="0.25">
      <c r="A33" s="350"/>
      <c r="B33" s="351"/>
      <c r="C33" s="351"/>
      <c r="D33" s="352"/>
      <c r="E33" s="353" t="s">
        <v>35</v>
      </c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3"/>
    </row>
    <row r="34" spans="1:18" ht="15" customHeight="1" x14ac:dyDescent="0.25">
      <c r="A34" s="384"/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6"/>
    </row>
    <row r="35" spans="1:18" ht="18" customHeight="1" x14ac:dyDescent="0.25">
      <c r="A35" s="356" t="s">
        <v>36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</row>
    <row r="36" spans="1:18" ht="36" customHeight="1" x14ac:dyDescent="0.25">
      <c r="A36" s="43" t="s">
        <v>26</v>
      </c>
      <c r="B36" s="387" t="s">
        <v>27</v>
      </c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56" t="s">
        <v>37</v>
      </c>
      <c r="N36" s="389"/>
      <c r="O36" s="389"/>
      <c r="P36" s="389"/>
      <c r="Q36" s="389"/>
      <c r="R36" s="390"/>
    </row>
    <row r="37" spans="1:18" ht="36" customHeight="1" x14ac:dyDescent="0.25">
      <c r="A37" s="45">
        <v>7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2"/>
      <c r="N37" s="393"/>
      <c r="O37" s="393"/>
      <c r="P37" s="393"/>
      <c r="Q37" s="393"/>
      <c r="R37" s="393"/>
    </row>
    <row r="38" spans="1:18" ht="36" customHeight="1" x14ac:dyDescent="0.25">
      <c r="A38" s="329" t="s">
        <v>38</v>
      </c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89"/>
      <c r="P38" s="389"/>
      <c r="Q38" s="389"/>
      <c r="R38" s="389"/>
    </row>
    <row r="39" spans="1:18" ht="13.15" customHeight="1" x14ac:dyDescent="0.25">
      <c r="A39" s="394"/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6"/>
    </row>
    <row r="40" spans="1:18" ht="14.45" customHeight="1" x14ac:dyDescent="0.25">
      <c r="A40" s="113">
        <v>45292</v>
      </c>
      <c r="B40" s="114"/>
      <c r="C40" s="115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46" t="s">
        <v>39</v>
      </c>
    </row>
    <row r="41" spans="1:18" ht="4.9000000000000004" customHeight="1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8"/>
    </row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hidden="1" x14ac:dyDescent="0.25"/>
    <row r="74" hidden="1" x14ac:dyDescent="0.25"/>
    <row r="75" ht="15" customHeight="1" x14ac:dyDescent="0.25"/>
  </sheetData>
  <mergeCells count="71">
    <mergeCell ref="B37:L37"/>
    <mergeCell ref="M37:R37"/>
    <mergeCell ref="A38:R38"/>
    <mergeCell ref="A39:R39"/>
    <mergeCell ref="A40:B40"/>
    <mergeCell ref="C40:Q40"/>
    <mergeCell ref="A33:D33"/>
    <mergeCell ref="E33:R33"/>
    <mergeCell ref="A34:R34"/>
    <mergeCell ref="A35:R35"/>
    <mergeCell ref="B36:L36"/>
    <mergeCell ref="M36:R36"/>
    <mergeCell ref="A32:R32"/>
    <mergeCell ref="B26:E26"/>
    <mergeCell ref="F26:L26"/>
    <mergeCell ref="M26:P26"/>
    <mergeCell ref="Q26:R26"/>
    <mergeCell ref="B27:L27"/>
    <mergeCell ref="M27:P27"/>
    <mergeCell ref="Q27:R27"/>
    <mergeCell ref="A28:R28"/>
    <mergeCell ref="A29:R29"/>
    <mergeCell ref="A30:R30"/>
    <mergeCell ref="A31:D31"/>
    <mergeCell ref="E31:R31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A18:D18"/>
    <mergeCell ref="E18:R18"/>
    <mergeCell ref="A19:R19"/>
    <mergeCell ref="A20:R20"/>
    <mergeCell ref="B21:E21"/>
    <mergeCell ref="F21:L21"/>
    <mergeCell ref="M21:P21"/>
    <mergeCell ref="Q21:R21"/>
    <mergeCell ref="A17:R17"/>
    <mergeCell ref="A10:L10"/>
    <mergeCell ref="M10:R10"/>
    <mergeCell ref="A11:R11"/>
    <mergeCell ref="A12:R12"/>
    <mergeCell ref="A13:R13"/>
    <mergeCell ref="A14:E14"/>
    <mergeCell ref="F14:L14"/>
    <mergeCell ref="M14:O14"/>
    <mergeCell ref="P14:Q14"/>
    <mergeCell ref="A15:D15"/>
    <mergeCell ref="F15:L15"/>
    <mergeCell ref="M15:O15"/>
    <mergeCell ref="P15:Q15"/>
    <mergeCell ref="A16:R16"/>
    <mergeCell ref="A9:L9"/>
    <mergeCell ref="M9:R9"/>
    <mergeCell ref="E2:N7"/>
    <mergeCell ref="O3:R5"/>
    <mergeCell ref="O6:R7"/>
    <mergeCell ref="A8:D8"/>
    <mergeCell ref="F8:R8"/>
  </mergeCells>
  <pageMargins left="0.7" right="0.7" top="0.75" bottom="0.75" header="0.3" footer="0.3"/>
  <ignoredErrors>
    <ignoredError sqref="E8 A10 M10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5"/>
  <sheetViews>
    <sheetView showGridLines="0" showRowColHeaders="0" workbookViewId="0">
      <selection activeCell="D15" sqref="D15:G15"/>
    </sheetView>
  </sheetViews>
  <sheetFormatPr defaultColWidth="0" defaultRowHeight="15" customHeight="1" zeroHeight="1" x14ac:dyDescent="0.25"/>
  <cols>
    <col min="1" max="1" width="6.7109375" customWidth="1"/>
    <col min="2" max="3" width="8.7109375" customWidth="1"/>
    <col min="4" max="4" width="3.7109375" customWidth="1"/>
    <col min="5" max="5" width="15.7109375" customWidth="1"/>
    <col min="6" max="6" width="3.7109375" customWidth="1"/>
    <col min="7" max="8" width="8.7109375" customWidth="1"/>
    <col min="9" max="9" width="4.7109375" customWidth="1"/>
    <col min="10" max="11" width="3.7109375" customWidth="1"/>
    <col min="12" max="12" width="4.140625" customWidth="1"/>
    <col min="13" max="13" width="5.85546875" customWidth="1"/>
    <col min="14" max="14" width="7.140625" customWidth="1"/>
    <col min="15" max="15" width="10.85546875" customWidth="1"/>
    <col min="16" max="16" width="15.85546875" customWidth="1"/>
    <col min="17" max="17" width="10.85546875" customWidth="1"/>
    <col min="18" max="18" width="19.42578125" customWidth="1"/>
    <col min="19" max="19" width="2.28515625" customWidth="1"/>
    <col min="20" max="16384" width="9.140625" hidden="1"/>
  </cols>
  <sheetData>
    <row r="1" spans="1:18" ht="15" customHeight="1" x14ac:dyDescent="0.25"/>
    <row r="2" spans="1:18" ht="20.25" x14ac:dyDescent="0.25">
      <c r="A2" s="27"/>
      <c r="B2" s="28"/>
      <c r="C2" s="28"/>
      <c r="D2" s="397" t="s">
        <v>7</v>
      </c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29"/>
      <c r="P2" s="29"/>
      <c r="Q2" s="29"/>
      <c r="R2" s="30"/>
    </row>
    <row r="3" spans="1:18" ht="22.5" customHeight="1" x14ac:dyDescent="0.25">
      <c r="A3" s="31"/>
      <c r="B3" s="32"/>
      <c r="C3" s="32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273" t="s">
        <v>40</v>
      </c>
      <c r="P3" s="273"/>
      <c r="Q3" s="273"/>
      <c r="R3" s="274"/>
    </row>
    <row r="4" spans="1:18" ht="15" customHeight="1" x14ac:dyDescent="0.25">
      <c r="A4" s="31"/>
      <c r="B4" s="32"/>
      <c r="C4" s="32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275"/>
      <c r="P4" s="275"/>
      <c r="Q4" s="275"/>
      <c r="R4" s="274"/>
    </row>
    <row r="5" spans="1:18" ht="15" customHeight="1" x14ac:dyDescent="0.25">
      <c r="A5" s="31"/>
      <c r="B5" s="32"/>
      <c r="C5" s="32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275"/>
      <c r="P5" s="275"/>
      <c r="Q5" s="275"/>
      <c r="R5" s="274"/>
    </row>
    <row r="6" spans="1:18" ht="31.5" x14ac:dyDescent="0.25">
      <c r="A6" s="31"/>
      <c r="B6" s="32"/>
      <c r="C6" s="33" t="s">
        <v>8</v>
      </c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26" t="s">
        <v>12</v>
      </c>
      <c r="P6" s="327"/>
      <c r="Q6" s="327"/>
      <c r="R6" s="328"/>
    </row>
    <row r="7" spans="1:18" ht="15.75" customHeight="1" x14ac:dyDescent="0.25">
      <c r="A7" s="31"/>
      <c r="B7" s="35"/>
      <c r="C7" s="35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27"/>
      <c r="P7" s="327"/>
      <c r="Q7" s="327"/>
      <c r="R7" s="328"/>
    </row>
    <row r="8" spans="1:18" ht="23.25" x14ac:dyDescent="0.35">
      <c r="A8" s="400" t="s">
        <v>9</v>
      </c>
      <c r="B8" s="95"/>
      <c r="C8" s="95"/>
      <c r="D8" s="401">
        <f>'Schedule 1'!E8</f>
        <v>2025</v>
      </c>
      <c r="E8" s="402"/>
      <c r="F8" s="284" t="s">
        <v>41</v>
      </c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6"/>
    </row>
    <row r="9" spans="1:18" ht="18" customHeight="1" x14ac:dyDescent="0.25">
      <c r="A9" s="264" t="s">
        <v>1</v>
      </c>
      <c r="B9" s="265"/>
      <c r="C9" s="265"/>
      <c r="D9" s="265"/>
      <c r="E9" s="265"/>
      <c r="F9" s="265"/>
      <c r="G9" s="266"/>
      <c r="H9" s="266"/>
      <c r="I9" s="265"/>
      <c r="J9" s="265"/>
      <c r="K9" s="265"/>
      <c r="L9" s="267"/>
      <c r="M9" s="268" t="s">
        <v>10</v>
      </c>
      <c r="N9" s="92"/>
      <c r="O9" s="92"/>
      <c r="P9" s="92"/>
      <c r="Q9" s="92"/>
      <c r="R9" s="93"/>
    </row>
    <row r="10" spans="1:18" ht="15.75" x14ac:dyDescent="0.25">
      <c r="A10" s="253" t="str">
        <f>IF('Missouri Cover'!$H$38="","",'Missouri Cover'!$H$38)</f>
        <v>X-Ray Lima Sierra, LLC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5"/>
      <c r="M10" s="256">
        <f>'Missouri Cover'!$AM$38</f>
        <v>1300285</v>
      </c>
      <c r="N10" s="257"/>
      <c r="O10" s="257"/>
      <c r="P10" s="257"/>
      <c r="Q10" s="257"/>
      <c r="R10" s="258"/>
    </row>
    <row r="11" spans="1:18" ht="14.25" customHeight="1" x14ac:dyDescent="0.25">
      <c r="A11" s="259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1"/>
    </row>
    <row r="12" spans="1:18" s="49" customFormat="1" ht="28.5" x14ac:dyDescent="0.25">
      <c r="A12" s="43" t="s">
        <v>42</v>
      </c>
      <c r="B12" s="387" t="s">
        <v>43</v>
      </c>
      <c r="C12" s="409"/>
      <c r="D12" s="387" t="s">
        <v>44</v>
      </c>
      <c r="E12" s="409"/>
      <c r="F12" s="409"/>
      <c r="G12" s="409"/>
      <c r="H12" s="387" t="s">
        <v>45</v>
      </c>
      <c r="I12" s="403"/>
      <c r="J12" s="403"/>
      <c r="K12" s="403"/>
      <c r="L12" s="403"/>
      <c r="M12" s="387" t="s">
        <v>46</v>
      </c>
      <c r="N12" s="403"/>
      <c r="O12" s="387" t="s">
        <v>47</v>
      </c>
      <c r="P12" s="403"/>
      <c r="Q12" s="387" t="s">
        <v>48</v>
      </c>
      <c r="R12" s="403"/>
    </row>
    <row r="13" spans="1:18" s="49" customFormat="1" ht="15.75" x14ac:dyDescent="0.25">
      <c r="A13" s="50">
        <v>1</v>
      </c>
      <c r="B13" s="404"/>
      <c r="C13" s="390"/>
      <c r="D13" s="405"/>
      <c r="E13" s="406"/>
      <c r="F13" s="406"/>
      <c r="G13" s="407"/>
      <c r="H13" s="408"/>
      <c r="I13" s="390"/>
      <c r="J13" s="390"/>
      <c r="K13" s="390"/>
      <c r="L13" s="390"/>
      <c r="M13" s="408"/>
      <c r="N13" s="390"/>
      <c r="O13" s="404"/>
      <c r="P13" s="390"/>
      <c r="Q13" s="404"/>
      <c r="R13" s="390"/>
    </row>
    <row r="14" spans="1:18" ht="15.75" x14ac:dyDescent="0.25">
      <c r="A14" s="50">
        <v>2</v>
      </c>
      <c r="B14" s="404"/>
      <c r="C14" s="390"/>
      <c r="D14" s="408"/>
      <c r="E14" s="389"/>
      <c r="F14" s="389"/>
      <c r="G14" s="389"/>
      <c r="H14" s="408"/>
      <c r="I14" s="390"/>
      <c r="J14" s="390"/>
      <c r="K14" s="390"/>
      <c r="L14" s="390"/>
      <c r="M14" s="408"/>
      <c r="N14" s="390"/>
      <c r="O14" s="404"/>
      <c r="P14" s="390"/>
      <c r="Q14" s="404"/>
      <c r="R14" s="390"/>
    </row>
    <row r="15" spans="1:18" ht="15.75" x14ac:dyDescent="0.25">
      <c r="A15" s="50">
        <v>3</v>
      </c>
      <c r="B15" s="404"/>
      <c r="C15" s="390"/>
      <c r="D15" s="408"/>
      <c r="E15" s="389"/>
      <c r="F15" s="389"/>
      <c r="G15" s="389"/>
      <c r="H15" s="408"/>
      <c r="I15" s="390"/>
      <c r="J15" s="390"/>
      <c r="K15" s="390"/>
      <c r="L15" s="390"/>
      <c r="M15" s="408"/>
      <c r="N15" s="390"/>
      <c r="O15" s="404"/>
      <c r="P15" s="390"/>
      <c r="Q15" s="404"/>
      <c r="R15" s="390"/>
    </row>
    <row r="16" spans="1:18" ht="15.75" x14ac:dyDescent="0.25">
      <c r="A16" s="50">
        <v>4</v>
      </c>
      <c r="B16" s="404"/>
      <c r="C16" s="390"/>
      <c r="D16" s="408"/>
      <c r="E16" s="389"/>
      <c r="F16" s="389"/>
      <c r="G16" s="389"/>
      <c r="H16" s="408"/>
      <c r="I16" s="390"/>
      <c r="J16" s="390"/>
      <c r="K16" s="390"/>
      <c r="L16" s="390"/>
      <c r="M16" s="408"/>
      <c r="N16" s="390"/>
      <c r="O16" s="404"/>
      <c r="P16" s="390"/>
      <c r="Q16" s="404"/>
      <c r="R16" s="390"/>
    </row>
    <row r="17" spans="1:18" ht="15.75" x14ac:dyDescent="0.25">
      <c r="A17" s="50">
        <v>5</v>
      </c>
      <c r="B17" s="404"/>
      <c r="C17" s="390"/>
      <c r="D17" s="408"/>
      <c r="E17" s="389"/>
      <c r="F17" s="389"/>
      <c r="G17" s="389"/>
      <c r="H17" s="408"/>
      <c r="I17" s="390"/>
      <c r="J17" s="390"/>
      <c r="K17" s="390"/>
      <c r="L17" s="390"/>
      <c r="M17" s="408"/>
      <c r="N17" s="390"/>
      <c r="O17" s="404"/>
      <c r="P17" s="390"/>
      <c r="Q17" s="404"/>
      <c r="R17" s="390"/>
    </row>
    <row r="18" spans="1:18" ht="15.75" x14ac:dyDescent="0.25">
      <c r="A18" s="50">
        <v>6</v>
      </c>
      <c r="B18" s="404"/>
      <c r="C18" s="390"/>
      <c r="D18" s="408"/>
      <c r="E18" s="389"/>
      <c r="F18" s="389"/>
      <c r="G18" s="389"/>
      <c r="H18" s="408"/>
      <c r="I18" s="390"/>
      <c r="J18" s="390"/>
      <c r="K18" s="390"/>
      <c r="L18" s="390"/>
      <c r="M18" s="408"/>
      <c r="N18" s="390"/>
      <c r="O18" s="404"/>
      <c r="P18" s="390"/>
      <c r="Q18" s="404"/>
      <c r="R18" s="390"/>
    </row>
    <row r="19" spans="1:18" ht="15.75" x14ac:dyDescent="0.25">
      <c r="A19" s="50">
        <v>7</v>
      </c>
      <c r="B19" s="404"/>
      <c r="C19" s="390"/>
      <c r="D19" s="408"/>
      <c r="E19" s="389"/>
      <c r="F19" s="389"/>
      <c r="G19" s="389"/>
      <c r="H19" s="408"/>
      <c r="I19" s="390"/>
      <c r="J19" s="390"/>
      <c r="K19" s="390"/>
      <c r="L19" s="390"/>
      <c r="M19" s="408"/>
      <c r="N19" s="390"/>
      <c r="O19" s="404"/>
      <c r="P19" s="390"/>
      <c r="Q19" s="404"/>
      <c r="R19" s="390"/>
    </row>
    <row r="20" spans="1:18" ht="15.75" x14ac:dyDescent="0.25">
      <c r="A20" s="50">
        <v>8</v>
      </c>
      <c r="B20" s="404"/>
      <c r="C20" s="390"/>
      <c r="D20" s="408"/>
      <c r="E20" s="389"/>
      <c r="F20" s="389"/>
      <c r="G20" s="389"/>
      <c r="H20" s="408"/>
      <c r="I20" s="390"/>
      <c r="J20" s="390"/>
      <c r="K20" s="390"/>
      <c r="L20" s="390"/>
      <c r="M20" s="408"/>
      <c r="N20" s="390"/>
      <c r="O20" s="404"/>
      <c r="P20" s="390"/>
      <c r="Q20" s="404"/>
      <c r="R20" s="390"/>
    </row>
    <row r="21" spans="1:18" ht="15.75" x14ac:dyDescent="0.25">
      <c r="A21" s="50">
        <v>9</v>
      </c>
      <c r="B21" s="404"/>
      <c r="C21" s="390"/>
      <c r="D21" s="408"/>
      <c r="E21" s="389"/>
      <c r="F21" s="389"/>
      <c r="G21" s="389"/>
      <c r="H21" s="408"/>
      <c r="I21" s="390"/>
      <c r="J21" s="390"/>
      <c r="K21" s="390"/>
      <c r="L21" s="390"/>
      <c r="M21" s="408"/>
      <c r="N21" s="390"/>
      <c r="O21" s="404"/>
      <c r="P21" s="390"/>
      <c r="Q21" s="404"/>
      <c r="R21" s="390"/>
    </row>
    <row r="22" spans="1:18" ht="15.75" x14ac:dyDescent="0.25">
      <c r="A22" s="50">
        <v>10</v>
      </c>
      <c r="B22" s="404"/>
      <c r="C22" s="390"/>
      <c r="D22" s="408"/>
      <c r="E22" s="389"/>
      <c r="F22" s="389"/>
      <c r="G22" s="389"/>
      <c r="H22" s="408"/>
      <c r="I22" s="390"/>
      <c r="J22" s="390"/>
      <c r="K22" s="390"/>
      <c r="L22" s="390"/>
      <c r="M22" s="408"/>
      <c r="N22" s="390"/>
      <c r="O22" s="404"/>
      <c r="P22" s="390"/>
      <c r="Q22" s="404"/>
      <c r="R22" s="390"/>
    </row>
    <row r="23" spans="1:18" ht="13.5" customHeight="1" x14ac:dyDescent="0.25">
      <c r="A23" s="410"/>
      <c r="B23" s="411"/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1"/>
      <c r="N23" s="411"/>
      <c r="O23" s="411"/>
      <c r="P23" s="411"/>
      <c r="Q23" s="411"/>
      <c r="R23" s="412"/>
    </row>
    <row r="24" spans="1:18" ht="14.45" customHeight="1" x14ac:dyDescent="0.25">
      <c r="A24" s="113">
        <v>45292</v>
      </c>
      <c r="B24" s="114"/>
      <c r="C24" s="51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3" t="s">
        <v>49</v>
      </c>
      <c r="R24" s="414"/>
    </row>
    <row r="25" spans="1:18" ht="7.9" customHeight="1" x14ac:dyDescent="0.25"/>
  </sheetData>
  <mergeCells count="80">
    <mergeCell ref="A23:R23"/>
    <mergeCell ref="A24:B24"/>
    <mergeCell ref="Q24:R24"/>
    <mergeCell ref="B22:C22"/>
    <mergeCell ref="D22:G22"/>
    <mergeCell ref="H22:L22"/>
    <mergeCell ref="M22:N22"/>
    <mergeCell ref="O22:P22"/>
    <mergeCell ref="Q22:R22"/>
    <mergeCell ref="Q21:R21"/>
    <mergeCell ref="B20:C20"/>
    <mergeCell ref="D20:G20"/>
    <mergeCell ref="H20:L20"/>
    <mergeCell ref="M20:N20"/>
    <mergeCell ref="O20:P20"/>
    <mergeCell ref="Q20:R20"/>
    <mergeCell ref="B21:C21"/>
    <mergeCell ref="D21:G21"/>
    <mergeCell ref="H21:L21"/>
    <mergeCell ref="M21:N21"/>
    <mergeCell ref="O21:P21"/>
    <mergeCell ref="Q19:R19"/>
    <mergeCell ref="B18:C18"/>
    <mergeCell ref="D18:G18"/>
    <mergeCell ref="H18:L18"/>
    <mergeCell ref="M18:N18"/>
    <mergeCell ref="O18:P18"/>
    <mergeCell ref="Q18:R18"/>
    <mergeCell ref="B19:C19"/>
    <mergeCell ref="D19:G19"/>
    <mergeCell ref="H19:L19"/>
    <mergeCell ref="M19:N19"/>
    <mergeCell ref="O19:P19"/>
    <mergeCell ref="Q17:R17"/>
    <mergeCell ref="B16:C16"/>
    <mergeCell ref="D16:G16"/>
    <mergeCell ref="H16:L16"/>
    <mergeCell ref="M16:N16"/>
    <mergeCell ref="O16:P16"/>
    <mergeCell ref="Q16:R16"/>
    <mergeCell ref="B17:C17"/>
    <mergeCell ref="D17:G17"/>
    <mergeCell ref="H17:L17"/>
    <mergeCell ref="M17:N17"/>
    <mergeCell ref="O17:P17"/>
    <mergeCell ref="Q15:R15"/>
    <mergeCell ref="B14:C14"/>
    <mergeCell ref="D14:G14"/>
    <mergeCell ref="H14:L14"/>
    <mergeCell ref="M14:N14"/>
    <mergeCell ref="O14:P14"/>
    <mergeCell ref="Q14:R14"/>
    <mergeCell ref="B15:C15"/>
    <mergeCell ref="D15:G15"/>
    <mergeCell ref="H15:L15"/>
    <mergeCell ref="M15:N15"/>
    <mergeCell ref="O15:P15"/>
    <mergeCell ref="Q12:R12"/>
    <mergeCell ref="B13:C13"/>
    <mergeCell ref="D13:G13"/>
    <mergeCell ref="H13:L13"/>
    <mergeCell ref="M13:N13"/>
    <mergeCell ref="O13:P13"/>
    <mergeCell ref="Q13:R13"/>
    <mergeCell ref="B12:C12"/>
    <mergeCell ref="D12:G12"/>
    <mergeCell ref="H12:L12"/>
    <mergeCell ref="M12:N12"/>
    <mergeCell ref="O12:P12"/>
    <mergeCell ref="A9:L9"/>
    <mergeCell ref="M9:R9"/>
    <mergeCell ref="A10:L10"/>
    <mergeCell ref="M10:R10"/>
    <mergeCell ref="A11:R11"/>
    <mergeCell ref="D2:N7"/>
    <mergeCell ref="O3:R5"/>
    <mergeCell ref="O6:R7"/>
    <mergeCell ref="A8:C8"/>
    <mergeCell ref="D8:E8"/>
    <mergeCell ref="F8:R8"/>
  </mergeCells>
  <pageMargins left="0.7" right="0.7" top="0.75" bottom="0.75" header="0.3" footer="0.3"/>
  <ignoredErrors>
    <ignoredError sqref="D8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5"/>
  <sheetViews>
    <sheetView topLeftCell="A31" workbookViewId="0">
      <selection activeCell="A3" sqref="A3:B55"/>
    </sheetView>
  </sheetViews>
  <sheetFormatPr defaultRowHeight="15" x14ac:dyDescent="0.25"/>
  <cols>
    <col min="1" max="1" width="51" bestFit="1" customWidth="1"/>
    <col min="2" max="2" width="8" bestFit="1" customWidth="1"/>
  </cols>
  <sheetData>
    <row r="1" spans="1:2" s="59" customFormat="1" x14ac:dyDescent="0.25"/>
    <row r="2" spans="1:2" x14ac:dyDescent="0.25">
      <c r="A2" t="s">
        <v>154</v>
      </c>
      <c r="B2" t="s">
        <v>125</v>
      </c>
    </row>
    <row r="3" spans="1:2" x14ac:dyDescent="0.25">
      <c r="A3" s="65" t="s">
        <v>84</v>
      </c>
      <c r="B3" s="415">
        <v>1300203</v>
      </c>
    </row>
    <row r="4" spans="1:2" x14ac:dyDescent="0.25">
      <c r="A4" s="65" t="s">
        <v>85</v>
      </c>
      <c r="B4" s="415">
        <v>1300289</v>
      </c>
    </row>
    <row r="5" spans="1:2" x14ac:dyDescent="0.25">
      <c r="A5" s="65" t="s">
        <v>86</v>
      </c>
      <c r="B5" s="415">
        <v>1300234</v>
      </c>
    </row>
    <row r="6" spans="1:2" x14ac:dyDescent="0.25">
      <c r="A6" s="65" t="s">
        <v>87</v>
      </c>
      <c r="B6" s="415">
        <v>1300141</v>
      </c>
    </row>
    <row r="7" spans="1:2" x14ac:dyDescent="0.25">
      <c r="A7" s="65" t="s">
        <v>88</v>
      </c>
      <c r="B7" s="415">
        <v>1300185</v>
      </c>
    </row>
    <row r="8" spans="1:2" x14ac:dyDescent="0.25">
      <c r="A8" s="65" t="s">
        <v>89</v>
      </c>
      <c r="B8" s="415">
        <v>1300243</v>
      </c>
    </row>
    <row r="9" spans="1:2" x14ac:dyDescent="0.25">
      <c r="A9" s="65" t="s">
        <v>90</v>
      </c>
      <c r="B9" s="415">
        <v>1300144</v>
      </c>
    </row>
    <row r="10" spans="1:2" x14ac:dyDescent="0.25">
      <c r="A10" s="65" t="s">
        <v>91</v>
      </c>
      <c r="B10" s="415">
        <v>1300105</v>
      </c>
    </row>
    <row r="11" spans="1:2" x14ac:dyDescent="0.25">
      <c r="A11" s="65" t="s">
        <v>92</v>
      </c>
      <c r="B11" s="415">
        <v>1300110</v>
      </c>
    </row>
    <row r="12" spans="1:2" x14ac:dyDescent="0.25">
      <c r="A12" s="65" t="s">
        <v>93</v>
      </c>
      <c r="B12" s="415">
        <v>1300276</v>
      </c>
    </row>
    <row r="13" spans="1:2" x14ac:dyDescent="0.25">
      <c r="A13" s="65" t="s">
        <v>94</v>
      </c>
      <c r="B13" s="415">
        <v>1300191</v>
      </c>
    </row>
    <row r="14" spans="1:2" x14ac:dyDescent="0.25">
      <c r="A14" s="65" t="s">
        <v>95</v>
      </c>
      <c r="B14" s="415">
        <v>1300260</v>
      </c>
    </row>
    <row r="15" spans="1:2" x14ac:dyDescent="0.25">
      <c r="A15" s="65" t="s">
        <v>164</v>
      </c>
      <c r="B15" s="415">
        <v>1300282</v>
      </c>
    </row>
    <row r="16" spans="1:2" x14ac:dyDescent="0.25">
      <c r="A16" s="65" t="s">
        <v>157</v>
      </c>
      <c r="B16" s="415">
        <v>1300292</v>
      </c>
    </row>
    <row r="17" spans="1:2" x14ac:dyDescent="0.25">
      <c r="A17" s="65" t="s">
        <v>96</v>
      </c>
      <c r="B17" s="415">
        <v>1300287</v>
      </c>
    </row>
    <row r="18" spans="1:2" x14ac:dyDescent="0.25">
      <c r="A18" s="65" t="s">
        <v>97</v>
      </c>
      <c r="B18" s="415">
        <v>1300227</v>
      </c>
    </row>
    <row r="19" spans="1:2" x14ac:dyDescent="0.25">
      <c r="A19" s="65" t="s">
        <v>98</v>
      </c>
      <c r="B19" s="415">
        <v>1300107</v>
      </c>
    </row>
    <row r="20" spans="1:2" x14ac:dyDescent="0.25">
      <c r="A20" s="65" t="s">
        <v>99</v>
      </c>
      <c r="B20" s="415">
        <v>1300291</v>
      </c>
    </row>
    <row r="21" spans="1:2" x14ac:dyDescent="0.25">
      <c r="A21" s="65" t="s">
        <v>100</v>
      </c>
      <c r="B21" s="415">
        <v>1300129</v>
      </c>
    </row>
    <row r="22" spans="1:2" x14ac:dyDescent="0.25">
      <c r="A22" s="65" t="s">
        <v>101</v>
      </c>
      <c r="B22" s="415">
        <v>1300172</v>
      </c>
    </row>
    <row r="23" spans="1:2" x14ac:dyDescent="0.25">
      <c r="A23" s="65" t="s">
        <v>102</v>
      </c>
      <c r="B23" s="415">
        <v>1300109</v>
      </c>
    </row>
    <row r="24" spans="1:2" x14ac:dyDescent="0.25">
      <c r="A24" s="65" t="s">
        <v>103</v>
      </c>
      <c r="B24" s="415">
        <v>1300261</v>
      </c>
    </row>
    <row r="25" spans="1:2" x14ac:dyDescent="0.25">
      <c r="A25" s="65" t="s">
        <v>104</v>
      </c>
      <c r="B25" s="415">
        <v>1300123</v>
      </c>
    </row>
    <row r="26" spans="1:2" x14ac:dyDescent="0.25">
      <c r="A26" s="65" t="s">
        <v>105</v>
      </c>
      <c r="B26" s="415">
        <v>1300223</v>
      </c>
    </row>
    <row r="27" spans="1:2" x14ac:dyDescent="0.25">
      <c r="A27" s="65" t="s">
        <v>106</v>
      </c>
      <c r="B27" s="415">
        <v>1300210</v>
      </c>
    </row>
    <row r="28" spans="1:2" x14ac:dyDescent="0.25">
      <c r="A28" s="65" t="s">
        <v>107</v>
      </c>
      <c r="B28" s="415">
        <v>1300281</v>
      </c>
    </row>
    <row r="29" spans="1:2" x14ac:dyDescent="0.25">
      <c r="A29" s="65" t="s">
        <v>108</v>
      </c>
      <c r="B29" s="415">
        <v>1300212</v>
      </c>
    </row>
    <row r="30" spans="1:2" x14ac:dyDescent="0.25">
      <c r="A30" s="65" t="s">
        <v>155</v>
      </c>
      <c r="B30" s="415">
        <v>1300294</v>
      </c>
    </row>
    <row r="31" spans="1:2" x14ac:dyDescent="0.25">
      <c r="A31" s="65" t="s">
        <v>158</v>
      </c>
      <c r="B31" s="415">
        <v>1300299</v>
      </c>
    </row>
    <row r="32" spans="1:2" x14ac:dyDescent="0.25">
      <c r="A32" s="65" t="s">
        <v>109</v>
      </c>
      <c r="B32" s="415">
        <v>1300145</v>
      </c>
    </row>
    <row r="33" spans="1:2" x14ac:dyDescent="0.25">
      <c r="A33" s="65" t="s">
        <v>110</v>
      </c>
      <c r="B33" s="415">
        <v>1300269</v>
      </c>
    </row>
    <row r="34" spans="1:2" x14ac:dyDescent="0.25">
      <c r="A34" s="65" t="s">
        <v>165</v>
      </c>
      <c r="B34" s="415">
        <v>1300307</v>
      </c>
    </row>
    <row r="35" spans="1:2" x14ac:dyDescent="0.25">
      <c r="A35" s="65" t="s">
        <v>111</v>
      </c>
      <c r="B35" s="415">
        <v>1300236</v>
      </c>
    </row>
    <row r="36" spans="1:2" x14ac:dyDescent="0.25">
      <c r="A36" s="65" t="s">
        <v>112</v>
      </c>
      <c r="B36" s="415">
        <v>1300286</v>
      </c>
    </row>
    <row r="37" spans="1:2" x14ac:dyDescent="0.25">
      <c r="A37" s="65" t="s">
        <v>113</v>
      </c>
      <c r="B37" s="415">
        <v>1300187</v>
      </c>
    </row>
    <row r="38" spans="1:2" x14ac:dyDescent="0.25">
      <c r="A38" s="65" t="s">
        <v>114</v>
      </c>
      <c r="B38" s="415">
        <v>1300279</v>
      </c>
    </row>
    <row r="39" spans="1:2" x14ac:dyDescent="0.25">
      <c r="A39" s="65" t="s">
        <v>115</v>
      </c>
      <c r="B39" s="415">
        <v>1300108</v>
      </c>
    </row>
    <row r="40" spans="1:2" x14ac:dyDescent="0.25">
      <c r="A40" s="65" t="s">
        <v>116</v>
      </c>
      <c r="B40" s="415">
        <v>1300201</v>
      </c>
    </row>
    <row r="41" spans="1:2" x14ac:dyDescent="0.25">
      <c r="A41" s="65" t="s">
        <v>166</v>
      </c>
      <c r="B41" s="415">
        <v>1300308</v>
      </c>
    </row>
    <row r="42" spans="1:2" x14ac:dyDescent="0.25">
      <c r="A42" s="65" t="s">
        <v>163</v>
      </c>
      <c r="B42" s="415">
        <v>1300277</v>
      </c>
    </row>
    <row r="43" spans="1:2" x14ac:dyDescent="0.25">
      <c r="A43" s="65" t="s">
        <v>117</v>
      </c>
      <c r="B43" s="415">
        <v>1300213</v>
      </c>
    </row>
    <row r="44" spans="1:2" x14ac:dyDescent="0.25">
      <c r="A44" s="65" t="s">
        <v>159</v>
      </c>
      <c r="B44" s="415">
        <v>1300218</v>
      </c>
    </row>
    <row r="45" spans="1:2" x14ac:dyDescent="0.25">
      <c r="A45" s="65" t="s">
        <v>118</v>
      </c>
      <c r="B45" s="415">
        <v>1300183</v>
      </c>
    </row>
    <row r="46" spans="1:2" x14ac:dyDescent="0.25">
      <c r="A46" s="65" t="s">
        <v>160</v>
      </c>
      <c r="B46" s="415">
        <v>1300247</v>
      </c>
    </row>
    <row r="47" spans="1:2" x14ac:dyDescent="0.25">
      <c r="A47" s="65" t="s">
        <v>161</v>
      </c>
      <c r="B47" s="415">
        <v>1300121</v>
      </c>
    </row>
    <row r="48" spans="1:2" x14ac:dyDescent="0.25">
      <c r="A48" s="65" t="s">
        <v>119</v>
      </c>
      <c r="B48" s="415">
        <v>1300268</v>
      </c>
    </row>
    <row r="49" spans="1:2" x14ac:dyDescent="0.25">
      <c r="A49" s="65" t="s">
        <v>120</v>
      </c>
      <c r="B49" s="415">
        <v>1300252</v>
      </c>
    </row>
    <row r="50" spans="1:2" x14ac:dyDescent="0.25">
      <c r="A50" s="65" t="s">
        <v>121</v>
      </c>
      <c r="B50" s="415">
        <v>1300147</v>
      </c>
    </row>
    <row r="51" spans="1:2" x14ac:dyDescent="0.25">
      <c r="A51" s="65" t="s">
        <v>122</v>
      </c>
      <c r="B51" s="415">
        <v>1300127</v>
      </c>
    </row>
    <row r="52" spans="1:2" x14ac:dyDescent="0.25">
      <c r="A52" s="65" t="s">
        <v>123</v>
      </c>
      <c r="B52" s="415">
        <v>1300128</v>
      </c>
    </row>
    <row r="53" spans="1:2" x14ac:dyDescent="0.25">
      <c r="A53" s="65" t="s">
        <v>162</v>
      </c>
      <c r="B53" s="415">
        <v>1300305</v>
      </c>
    </row>
    <row r="54" spans="1:2" x14ac:dyDescent="0.25">
      <c r="A54" s="65" t="s">
        <v>124</v>
      </c>
      <c r="B54" s="415">
        <v>1300285</v>
      </c>
    </row>
    <row r="55" spans="1:2" x14ac:dyDescent="0.25">
      <c r="A55" s="60" t="s">
        <v>124</v>
      </c>
      <c r="B55" s="61">
        <v>1300285</v>
      </c>
    </row>
  </sheetData>
  <sortState xmlns:xlrd2="http://schemas.microsoft.com/office/spreadsheetml/2017/richdata2" ref="A3:B55">
    <sortCondition ref="A3:A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Missouri Cover</vt:lpstr>
      <vt:lpstr>Schedule 1</vt:lpstr>
      <vt:lpstr>Form 12</vt:lpstr>
      <vt:lpstr>Schedule 3CA</vt:lpstr>
      <vt:lpstr>Schedule 20CA</vt:lpstr>
      <vt:lpstr>Company Name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Schad, Rosella</dc:creator>
  <cp:lastModifiedBy>Chari, Peter</cp:lastModifiedBy>
  <dcterms:created xsi:type="dcterms:W3CDTF">2019-01-16T23:49:56Z</dcterms:created>
  <dcterms:modified xsi:type="dcterms:W3CDTF">2024-09-03T18:24:41Z</dcterms:modified>
</cp:coreProperties>
</file>