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B7F94006-2ABE-4B42-BD14-DF7ED45C69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issouri Cover" sheetId="41" r:id="rId1"/>
    <sheet name="Company_Name" sheetId="42" state="hidden" r:id="rId2"/>
    <sheet name="Schedule 1" sheetId="38" r:id="rId3"/>
    <sheet name="Schedule 2" sheetId="4" r:id="rId4"/>
    <sheet name="Schedule 3TR" sheetId="36" r:id="rId5"/>
    <sheet name="Schedule 5" sheetId="6" r:id="rId6"/>
    <sheet name="Schedule 6" sheetId="39" r:id="rId7"/>
    <sheet name="Schedule 7" sheetId="9" r:id="rId8"/>
    <sheet name="Schedule 8" sheetId="29" r:id="rId9"/>
    <sheet name="Schedule 9" sheetId="33" r:id="rId10"/>
    <sheet name="Schedule 10" sheetId="34" r:id="rId11"/>
  </sheets>
  <externalReferences>
    <externalReference r:id="rId12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2">'Schedule 1'!$A$1:$R$45</definedName>
    <definedName name="_xlnm.Print_Area" localSheetId="10">'Schedule 10'!$A$1:$AA$27</definedName>
    <definedName name="_xlnm.Print_Area" localSheetId="3">'Schedule 2'!$A$1:$R$39</definedName>
    <definedName name="_xlnm.Print_Area" localSheetId="4">'Schedule 3TR'!$A$1:$R$75</definedName>
    <definedName name="_xlnm.Print_Area" localSheetId="5">'Schedule 5'!$A$1:$R$37</definedName>
    <definedName name="_xlnm.Print_Area" localSheetId="6">'Schedule 6'!$A$1:$R$78</definedName>
    <definedName name="_xlnm.Print_Area" localSheetId="7">'Schedule 7'!$A$1:$R$40</definedName>
    <definedName name="_xlnm.Print_Area" localSheetId="8">'Schedule 8'!$A$1:$R$40</definedName>
    <definedName name="_xlnm.Print_Area" localSheetId="9">'Schedule 9'!$A$1:$AA$29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8" i="41" l="1"/>
  <c r="Q72" i="36" l="1"/>
  <c r="M72" i="36"/>
  <c r="A10" i="34" l="1"/>
  <c r="A10" i="33"/>
  <c r="A10" i="29"/>
  <c r="A10" i="9"/>
  <c r="A49" i="39"/>
  <c r="A10" i="39"/>
  <c r="A10" i="6"/>
  <c r="A55" i="36"/>
  <c r="A10" i="36"/>
  <c r="A10" i="4"/>
  <c r="E8" i="34"/>
  <c r="E8" i="33"/>
  <c r="E8" i="29"/>
  <c r="E8" i="9"/>
  <c r="E47" i="39"/>
  <c r="E8" i="39"/>
  <c r="E8" i="6"/>
  <c r="E53" i="36"/>
  <c r="E8" i="36"/>
  <c r="E8" i="4"/>
  <c r="E8" i="38"/>
  <c r="A10" i="38"/>
  <c r="AX43" i="41" l="1"/>
  <c r="M10" i="38" l="1"/>
  <c r="M10" i="9"/>
  <c r="M10" i="36"/>
  <c r="P10" i="34"/>
  <c r="M10" i="39"/>
  <c r="M55" i="36"/>
  <c r="P10" i="33"/>
  <c r="M49" i="39"/>
  <c r="M10" i="4"/>
  <c r="M10" i="29"/>
  <c r="M10" i="6"/>
  <c r="Q68" i="39" l="1"/>
  <c r="M68" i="39"/>
  <c r="Q58" i="39"/>
  <c r="M58" i="39"/>
  <c r="M70" i="39" s="1"/>
  <c r="M75" i="39" s="1"/>
  <c r="Q70" i="39" l="1"/>
  <c r="Q75" i="39" s="1"/>
  <c r="M76" i="39" s="1"/>
  <c r="R33" i="38"/>
  <c r="Q76" i="39" l="1"/>
  <c r="Q59" i="36"/>
  <c r="Q64" i="36" s="1"/>
  <c r="Q67" i="36" s="1"/>
  <c r="M59" i="36"/>
  <c r="M64" i="36" s="1"/>
  <c r="M67" i="36" s="1"/>
  <c r="R35" i="6" l="1"/>
  <c r="Q35" i="6"/>
  <c r="F35" i="6"/>
  <c r="E35" i="6"/>
  <c r="R23" i="6"/>
  <c r="Q23" i="6"/>
  <c r="F23" i="6"/>
  <c r="E23" i="6"/>
</calcChain>
</file>

<file path=xl/sharedStrings.xml><?xml version="1.0" encoding="utf-8"?>
<sst xmlns="http://schemas.openxmlformats.org/spreadsheetml/2006/main" count="498" uniqueCount="255">
  <si>
    <t>Account Number:</t>
  </si>
  <si>
    <t>Company Name:</t>
  </si>
  <si>
    <t>Taxation by States</t>
  </si>
  <si>
    <t>LINE
 NO.</t>
  </si>
  <si>
    <t>STATE</t>
  </si>
  <si>
    <t>ALLOCATION FACTOR USED BY STATE</t>
  </si>
  <si>
    <t>State Allocation Factors</t>
  </si>
  <si>
    <t>ACCOUNT NAME</t>
  </si>
  <si>
    <t>ACCOUNT NUMBER</t>
  </si>
  <si>
    <t>SYSTEM</t>
  </si>
  <si>
    <t>MISSOURI</t>
  </si>
  <si>
    <t>a.  Betterment</t>
  </si>
  <si>
    <t>b.  Maintenance</t>
  </si>
  <si>
    <t>Leased Equipment</t>
  </si>
  <si>
    <t>OWNER</t>
  </si>
  <si>
    <t>TOTAL ANNUAL RENT</t>
  </si>
  <si>
    <t>NUMBER OF UNITS</t>
  </si>
  <si>
    <t>TYPE OF UNIT</t>
  </si>
  <si>
    <t>LEASE DATE
 START</t>
  </si>
  <si>
    <t>LEASE DATE
 STOP</t>
  </si>
  <si>
    <t>ORIGINAL
 COST</t>
  </si>
  <si>
    <t>Total:</t>
  </si>
  <si>
    <t>LESSEE</t>
  </si>
  <si>
    <t>LINE NO.</t>
  </si>
  <si>
    <t>ACCOUNT NO.</t>
  </si>
  <si>
    <t>ACCOUNT</t>
  </si>
  <si>
    <t>ACCOUNT 
CLASSIFICATION</t>
  </si>
  <si>
    <t>REAL</t>
  </si>
  <si>
    <t>PERSONAL</t>
  </si>
  <si>
    <t>N/A</t>
  </si>
  <si>
    <t>Real</t>
  </si>
  <si>
    <t>Personal</t>
  </si>
  <si>
    <t>Miscellaneous Equipment</t>
  </si>
  <si>
    <t>Materials and Supplies</t>
  </si>
  <si>
    <t>Balance Sheet</t>
  </si>
  <si>
    <t>ACCOUNT TITLE</t>
  </si>
  <si>
    <t>ACCOUNTING YEAR ENDING DECEMBER 31, [YEAR]</t>
  </si>
  <si>
    <t>Income Statement</t>
  </si>
  <si>
    <t>Capital Stock</t>
  </si>
  <si>
    <t>Total Number of Shares as of December 31</t>
  </si>
  <si>
    <t>CAPITAL STOCK</t>
  </si>
  <si>
    <t>PAR VALUE</t>
  </si>
  <si>
    <t>EARNINGS
 PER SHARE</t>
  </si>
  <si>
    <t>AUTHORIZED</t>
  </si>
  <si>
    <t>OUTSTANDING</t>
  </si>
  <si>
    <t>TREASURY</t>
  </si>
  <si>
    <t>NET</t>
  </si>
  <si>
    <t>AVERAGE MONTHLY
 HIGH-LOW PRICE
JANUARY-DECEMBER</t>
  </si>
  <si>
    <t>TOTAL SECURITIES
 @ MARKET PRICES</t>
  </si>
  <si>
    <t>Parent / Holding Capital Stock Summary</t>
  </si>
  <si>
    <t>ANNUAL INTEREST</t>
  </si>
  <si>
    <t>DATE OF MATURITY</t>
  </si>
  <si>
    <t>DATE OF ISSUE</t>
  </si>
  <si>
    <t>TOTAL AMOUNT HELD BY INVESTORS</t>
  </si>
  <si>
    <t>TOTAL AMOUNT OUTSTANDING</t>
  </si>
  <si>
    <t>INTEREST
RATE</t>
  </si>
  <si>
    <t>BOND RATINGS</t>
  </si>
  <si>
    <t>DISCOUNT RATE</t>
  </si>
  <si>
    <t>LONG TERM DEBT</t>
  </si>
  <si>
    <t>Parent / Holding Company Long Term Debt Summary</t>
  </si>
  <si>
    <t>Subsidiary Company Long Term Debt Summary</t>
  </si>
  <si>
    <t>Long Term Debt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</si>
  <si>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</si>
  <si>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</si>
  <si>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</si>
  <si>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</si>
  <si>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</si>
  <si>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</si>
  <si>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</si>
  <si>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</si>
  <si>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</si>
  <si>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</si>
  <si>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</si>
  <si>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</si>
  <si>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</si>
  <si>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</si>
  <si>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</si>
  <si>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</si>
  <si>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</si>
  <si>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</si>
  <si>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</si>
  <si>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</si>
  <si>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</si>
  <si>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</si>
  <si>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</si>
  <si>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</si>
  <si>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</si>
  <si>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Subsidiary Capital Stock Summary</t>
  </si>
  <si>
    <t xml:space="preserve">
</t>
  </si>
  <si>
    <t>Tax Year:</t>
  </si>
  <si>
    <t>State Tax Commission of Missouri
PO BOX 146
Jefferson City, MO 65102-0146
573-751-2414 (option 3)   https://stc.mo.gov
email: OriginalAssessment@stc.mo.gov</t>
  </si>
  <si>
    <t>Schedule 2.xlsx</t>
  </si>
  <si>
    <t xml:space="preserve">Schedule 2 </t>
  </si>
  <si>
    <t>Schedule 5</t>
  </si>
  <si>
    <t>DEPRECIATED
COST</t>
  </si>
  <si>
    <t>TOTAL:</t>
  </si>
  <si>
    <t>Schedule 5.xlsx</t>
  </si>
  <si>
    <t>Real/Personal</t>
  </si>
  <si>
    <t>Schedule 7</t>
  </si>
  <si>
    <t>Schedule 7.xlsx</t>
  </si>
  <si>
    <t>Schedule 8</t>
  </si>
  <si>
    <t>Schedule 8.xlsx</t>
  </si>
  <si>
    <t>Schedule 10.xlsx</t>
  </si>
  <si>
    <t>DISCOUNT
RATE</t>
  </si>
  <si>
    <t>Schedule 9.xlsx</t>
  </si>
  <si>
    <t xml:space="preserve">Schedule 9 </t>
  </si>
  <si>
    <t xml:space="preserve">Schedule 10 </t>
  </si>
  <si>
    <t>Allocation (%):</t>
  </si>
  <si>
    <t>Missouri Account 510 Income - Miscellaneous Rent Income</t>
  </si>
  <si>
    <t>2.</t>
  </si>
  <si>
    <t xml:space="preserve">4. </t>
  </si>
  <si>
    <t xml:space="preserve">5. </t>
  </si>
  <si>
    <t>(731, 732)</t>
  </si>
  <si>
    <t>2.  Construction Work in Progress (CWIP) (Account 90) (Attach Supporting Documents)</t>
  </si>
  <si>
    <t>3.  Leased Equipment - Original Cost</t>
  </si>
  <si>
    <t>(712)</t>
  </si>
  <si>
    <t>5.  Gross Plant in Service</t>
  </si>
  <si>
    <t>6.  Accumulated Provision for Depreciation, Amortization, and Depletion - Less: Leased Equipment</t>
  </si>
  <si>
    <t>(733, 735)</t>
  </si>
  <si>
    <t>7.  Accumulated Provision for Depreciation, Amortization, and Depletion - Leased Equipment</t>
  </si>
  <si>
    <t>8.  Net Plant in Service</t>
  </si>
  <si>
    <t>Line 5 Less Line 6 and Line 7</t>
  </si>
  <si>
    <t>1.  Plant in Service Less CWIP and Less Leased Equipment Original Cost</t>
  </si>
  <si>
    <t>(Note:  Attach a copy of the general ledger for these accounts)</t>
  </si>
  <si>
    <t>1.  Road</t>
  </si>
  <si>
    <t>Land for Transportation Purposes</t>
  </si>
  <si>
    <t>Grading</t>
  </si>
  <si>
    <t>Other Right-of-Way Expenditures</t>
  </si>
  <si>
    <t>Elevated Structures</t>
  </si>
  <si>
    <t>Ties</t>
  </si>
  <si>
    <t>Rail and Other Track Material</t>
  </si>
  <si>
    <t>Ballast</t>
  </si>
  <si>
    <t>Fences, Snow Sheds, and Signs</t>
  </si>
  <si>
    <t>Station and Office Buildings</t>
  </si>
  <si>
    <t>Roadway Buildings</t>
  </si>
  <si>
    <t>Water Stations</t>
  </si>
  <si>
    <t>Fuel Stations</t>
  </si>
  <si>
    <t>Shops and Engine Houses</t>
  </si>
  <si>
    <t>Storage Warehouses</t>
  </si>
  <si>
    <t>Wharves and Docks</t>
  </si>
  <si>
    <t>Coal and Ore Wharves</t>
  </si>
  <si>
    <t>TOFC/COFC Terminals</t>
  </si>
  <si>
    <t>Communications Systems</t>
  </si>
  <si>
    <t>Signals and Interlockers</t>
  </si>
  <si>
    <t>Power Plants</t>
  </si>
  <si>
    <t>Power-Transmission Systems</t>
  </si>
  <si>
    <t>Miscellaneous Structures</t>
  </si>
  <si>
    <t>Roadway Machines</t>
  </si>
  <si>
    <t>Public Improvements-Construction</t>
  </si>
  <si>
    <t>Shop Machinery</t>
  </si>
  <si>
    <t>Power Plant Machinery</t>
  </si>
  <si>
    <t>Other (Specify and Explain)</t>
  </si>
  <si>
    <t xml:space="preserve">Total Expenditures for Road:  </t>
  </si>
  <si>
    <t>2.  Equipment</t>
  </si>
  <si>
    <t>Locomotives</t>
  </si>
  <si>
    <t xml:space="preserve">Personal </t>
  </si>
  <si>
    <t>Freight-Train Cars</t>
  </si>
  <si>
    <t>Passenger-Train Cars</t>
  </si>
  <si>
    <t>Highway Revenue Equipment</t>
  </si>
  <si>
    <t>Floating Equipment</t>
  </si>
  <si>
    <t>Work Equipment</t>
  </si>
  <si>
    <t xml:space="preserve">Total Expenditures for Equipment:  </t>
  </si>
  <si>
    <t>Interest During Construction</t>
  </si>
  <si>
    <t xml:space="preserve">Total Plant in Service:  </t>
  </si>
  <si>
    <t>Other Elements of Investment</t>
  </si>
  <si>
    <t>Construction Work in Progress</t>
  </si>
  <si>
    <t>Terminal Railroads</t>
  </si>
  <si>
    <t>Owned</t>
  </si>
  <si>
    <t>Leased</t>
  </si>
  <si>
    <t>Trackage Rights</t>
  </si>
  <si>
    <t>Total</t>
  </si>
  <si>
    <t>1.  First Main</t>
  </si>
  <si>
    <t>2.  Second Main</t>
  </si>
  <si>
    <t>3.  Branch</t>
  </si>
  <si>
    <t>5.  Yard</t>
  </si>
  <si>
    <t>6.  Total</t>
  </si>
  <si>
    <t>Type of Factor</t>
  </si>
  <si>
    <t>Operated Mileage (Excluding Trackage Rights)</t>
  </si>
  <si>
    <t>Undepreciated Investment in Road</t>
  </si>
  <si>
    <t>4.  Side</t>
  </si>
  <si>
    <t>MARKET VALUE USED BY STATES NOT USING UNIT RULE</t>
  </si>
  <si>
    <t>TERMINAL RAILROADS</t>
  </si>
  <si>
    <t>Miles of Track</t>
  </si>
  <si>
    <t>ALLOCATION %</t>
  </si>
  <si>
    <t>3.</t>
  </si>
  <si>
    <t>4.  Materials and Supplies</t>
  </si>
  <si>
    <t>Line 1 through Line 4</t>
  </si>
  <si>
    <t>Provide the amount of Miscellaneous Rent Income (US CFR Part 1201 - Uniform System of Accounts - Account 510) that is Applicable to Missouri for the Five Years prior to the current tax years.
Attach copies of supporting documents for each year of the Account 510 Income.</t>
  </si>
  <si>
    <t>1.  First Prior Year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</si>
  <si>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</si>
  <si>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</si>
  <si>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</si>
  <si>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</si>
  <si>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</si>
  <si>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</si>
  <si>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</si>
  <si>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</si>
  <si>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</si>
  <si>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</si>
  <si>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</si>
  <si>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</si>
  <si>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</si>
  <si>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</si>
  <si>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</si>
  <si>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</si>
  <si>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</si>
  <si>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</si>
  <si>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</si>
  <si>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</si>
  <si>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</si>
  <si>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</si>
  <si>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</si>
  <si>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</si>
  <si>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</si>
  <si>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</si>
  <si>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</si>
  <si>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</si>
  <si>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</si>
  <si>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</si>
  <si>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</si>
  <si>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</si>
  <si>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</si>
  <si>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</si>
  <si>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r>
      <rPr>
        <sz val="9"/>
        <rFont val="Arial"/>
        <family val="2"/>
      </rPr>
      <t>Schedule 3TR.xlsx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</si>
  <si>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t>Schedule 3TR
(Page 2 of 2)</t>
  </si>
  <si>
    <t>Schedule 3TR
(Page 1 of 2)</t>
  </si>
  <si>
    <t xml:space="preserve">Schedule 3TR.xlsx
Page 2 of 2
</t>
  </si>
  <si>
    <t xml:space="preserve">MARKET UNIT VALUE FOR TAXATION </t>
  </si>
  <si>
    <t>Tunnels &amp; Subways</t>
  </si>
  <si>
    <t>Bridges, Trestles, &amp; Culverts</t>
  </si>
  <si>
    <t>Computer Systems &amp; Other Equipment</t>
  </si>
  <si>
    <t xml:space="preserve">  Total Plant:</t>
  </si>
  <si>
    <t>TAX YEAR</t>
  </si>
  <si>
    <t>Company Account Number:</t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</si>
  <si>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</si>
  <si>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</si>
  <si>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Affton Terminal Services Railroad, LLC</t>
  </si>
  <si>
    <t>Kansas City Terminal Railway Company</t>
  </si>
  <si>
    <t>Manufacturers Railway Company, Inc</t>
  </si>
  <si>
    <t>Ozark Valley Railroad, Inc</t>
  </si>
  <si>
    <t>Terminal Railroad Association of St. Louis</t>
  </si>
  <si>
    <t>West Belt Railway, LLC</t>
  </si>
  <si>
    <t>ANNUAL DEPRECIATION</t>
  </si>
  <si>
    <t>ORIGINAL COST</t>
  </si>
  <si>
    <t>CAPITALIZED INTANGIBLE COMPUTER SOFTWARE</t>
  </si>
  <si>
    <t>1.  Capitalized Intangible Computer Software</t>
  </si>
  <si>
    <t>2.  Accumulated provision for Amortization: 
Capitalized Intangible Computer Software</t>
  </si>
  <si>
    <t>3.  Net Book Value of Capitalized Intangible Computer Software 
(Line 1 Less Line 2)</t>
  </si>
  <si>
    <t>Schedule 6
(Page 1 of 2)</t>
  </si>
  <si>
    <t>Schedule 6
(Page 2 of 2)</t>
  </si>
  <si>
    <r>
      <rPr>
        <sz val="9"/>
        <rFont val="Arial"/>
        <family val="2"/>
      </rPr>
      <t>Schedule 6.xlsx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</si>
  <si>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r>
      <rPr>
        <sz val="9"/>
        <rFont val="Arial"/>
        <family val="2"/>
      </rPr>
      <t>Schedule 6.xlsx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2 of 2</t>
    </r>
  </si>
  <si>
    <t>Railroad Real and Personal Allocations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</si>
  <si>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</si>
  <si>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Contact Matthew Fudge, Manager – Original Assessment Section, at 573-526-6403 or OriginalAssessment@stc.mo.gov for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</si>
</sst>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8"/>
      <name val="Times New Roman"/>
      <family val="1"/>
    </font>
    <font>
      <b/>
      <i/>
      <sz val="12"/>
      <name val="Arial"/>
      <family val="2"/>
    </font>
    <font>
      <sz val="12"/>
      <name val="Times New Roman"/>
      <family val="1"/>
    </font>
    <font>
      <sz val="24"/>
      <name val="Times New Roman"/>
      <family val="1"/>
    </font>
    <font>
      <b/>
      <sz val="18"/>
      <name val="Arial"/>
      <family val="2"/>
    </font>
    <font>
      <b/>
      <sz val="16"/>
      <name val="Times New Roman"/>
      <family val="1"/>
    </font>
    <font>
      <b/>
      <sz val="8"/>
      <name val="Times New Roman"/>
      <family val="1"/>
    </font>
    <font>
      <b/>
      <i/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1"/>
      <name val="Times New Roman"/>
      <family val="1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sz val="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b/>
      <sz val="8"/>
      <color theme="1"/>
      <name val="Arial"/>
      <family val="2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sz val="11"/>
      <color theme="1"/>
      <name val="Arial Narrow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i/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4"/>
      <name val="Arial"/>
      <family val="2"/>
    </font>
    <font>
      <b/>
      <sz val="8"/>
      <color theme="1"/>
      <name val="Arial Narrow"/>
      <family val="2"/>
    </font>
    <font>
      <sz val="13.5"/>
      <color theme="1"/>
      <name val="Arial"/>
      <family val="2"/>
    </font>
    <font>
      <b/>
      <i/>
      <sz val="12"/>
      <color theme="1"/>
      <name val="Times New Roman"/>
      <family val="1"/>
    </font>
    <font>
      <sz val="11"/>
      <name val="Arial"/>
      <family val="2"/>
    </font>
    <font>
      <i/>
      <sz val="12"/>
      <color theme="1"/>
      <name val="Arial"/>
      <family val="2"/>
    </font>
    <font>
      <b/>
      <i/>
      <sz val="11.5"/>
      <color theme="1"/>
      <name val="Arial"/>
      <family val="2"/>
    </font>
    <font>
      <b/>
      <i/>
      <sz val="13.5"/>
      <color theme="1"/>
      <name val="Arial"/>
      <family val="2"/>
    </font>
    <font>
      <sz val="16"/>
      <name val="Times New Roman"/>
      <family val="1"/>
    </font>
    <font>
      <i/>
      <sz val="10.5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Black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3" fontId="42" fillId="3" borderId="1">
      <alignment horizontal="right" vertical="center" indent="1"/>
    </xf>
    <xf numFmtId="0" fontId="10" fillId="0" borderId="11" applyBorder="0">
      <alignment horizontal="center" vertical="center"/>
    </xf>
    <xf numFmtId="0" fontId="18" fillId="0" borderId="3">
      <alignment horizontal="left" vertical="top" wrapText="1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" fillId="3" borderId="1">
      <alignment horizontal="left" vertical="center"/>
    </xf>
    <xf numFmtId="0" fontId="1" fillId="3" borderId="1">
      <alignment horizontal="left" vertical="center"/>
    </xf>
  </cellStyleXfs>
  <cellXfs count="67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Border="1"/>
    <xf numFmtId="0" fontId="0" fillId="0" borderId="0" xfId="0" applyFill="1" applyBorder="1"/>
    <xf numFmtId="40" fontId="0" fillId="0" borderId="0" xfId="0" applyNumberFormat="1"/>
    <xf numFmtId="38" fontId="0" fillId="0" borderId="0" xfId="0" applyNumberFormat="1"/>
    <xf numFmtId="0" fontId="0" fillId="0" borderId="0" xfId="0" applyFill="1" applyBorder="1" applyAlignment="1"/>
    <xf numFmtId="0" fontId="12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13" fillId="0" borderId="0" xfId="0" applyFont="1" applyFill="1" applyBorder="1" applyAlignment="1" applyProtection="1">
      <alignment horizontal="center" vertical="top"/>
    </xf>
    <xf numFmtId="0" fontId="2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1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40" fontId="24" fillId="0" borderId="0" xfId="0" applyNumberFormat="1" applyFont="1" applyFill="1" applyBorder="1" applyAlignment="1" applyProtection="1">
      <alignment horizontal="center" vertical="center"/>
    </xf>
    <xf numFmtId="40" fontId="24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38" fontId="24" fillId="0" borderId="0" xfId="0" applyNumberFormat="1" applyFont="1" applyFill="1" applyBorder="1" applyAlignment="1" applyProtection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2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right" vertical="center"/>
    </xf>
    <xf numFmtId="14" fontId="33" fillId="0" borderId="0" xfId="0" applyNumberFormat="1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/>
    </xf>
    <xf numFmtId="0" fontId="15" fillId="0" borderId="0" xfId="0" applyFont="1" applyFill="1" applyBorder="1" applyAlignment="1" applyProtection="1">
      <alignment horizontal="left" vertical="top"/>
    </xf>
    <xf numFmtId="0" fontId="21" fillId="0" borderId="0" xfId="0" applyFont="1" applyFill="1" applyBorder="1" applyAlignment="1">
      <alignment horizontal="center" vertical="center"/>
    </xf>
    <xf numFmtId="10" fontId="37" fillId="0" borderId="0" xfId="0" applyNumberFormat="1" applyFont="1" applyFill="1" applyBorder="1" applyAlignment="1" applyProtection="1">
      <alignment horizontal="right" vertical="center"/>
    </xf>
    <xf numFmtId="10" fontId="25" fillId="0" borderId="0" xfId="0" applyNumberFormat="1" applyFont="1" applyFill="1" applyBorder="1" applyAlignment="1">
      <alignment horizontal="right" vertical="center"/>
    </xf>
    <xf numFmtId="10" fontId="37" fillId="0" borderId="0" xfId="0" applyNumberFormat="1" applyFont="1" applyFill="1" applyBorder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0" fontId="0" fillId="0" borderId="0" xfId="0" applyBorder="1" applyAlignment="1" applyProtection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1" xfId="0" applyBorder="1"/>
    <xf numFmtId="0" fontId="0" fillId="0" borderId="3" xfId="0" applyBorder="1"/>
    <xf numFmtId="0" fontId="0" fillId="0" borderId="8" xfId="0" applyBorder="1" applyProtection="1"/>
    <xf numFmtId="0" fontId="0" fillId="0" borderId="0" xfId="0" applyBorder="1" applyProtection="1"/>
    <xf numFmtId="0" fontId="26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53" fillId="0" borderId="3" xfId="0" applyFont="1" applyBorder="1" applyAlignment="1">
      <alignment horizontal="left" vertical="center"/>
    </xf>
    <xf numFmtId="0" fontId="53" fillId="0" borderId="12" xfId="0" applyFont="1" applyBorder="1" applyAlignment="1">
      <alignment horizontal="left" vertical="center"/>
    </xf>
    <xf numFmtId="49" fontId="42" fillId="3" borderId="1" xfId="0" applyNumberFormat="1" applyFont="1" applyFill="1" applyBorder="1" applyAlignment="1" applyProtection="1">
      <alignment horizontal="center" vertical="center" wrapText="1"/>
    </xf>
    <xf numFmtId="0" fontId="62" fillId="0" borderId="3" xfId="0" applyFont="1" applyBorder="1" applyAlignment="1" applyProtection="1">
      <alignment horizontal="left" vertical="top" wrapText="1"/>
    </xf>
    <xf numFmtId="0" fontId="23" fillId="3" borderId="13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 applyProtection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49" fontId="46" fillId="3" borderId="1" xfId="0" applyNumberFormat="1" applyFont="1" applyFill="1" applyBorder="1" applyAlignment="1" applyProtection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3" fontId="23" fillId="3" borderId="7" xfId="0" applyNumberFormat="1" applyFont="1" applyFill="1" applyBorder="1" applyAlignment="1">
      <alignment horizontal="right" vertical="center" wrapText="1" indent="1"/>
    </xf>
    <xf numFmtId="3" fontId="23" fillId="3" borderId="1" xfId="0" applyNumberFormat="1" applyFont="1" applyFill="1" applyBorder="1" applyAlignment="1">
      <alignment horizontal="right" vertical="center" wrapText="1" indent="1"/>
    </xf>
    <xf numFmtId="3" fontId="23" fillId="3" borderId="14" xfId="0" applyNumberFormat="1" applyFont="1" applyFill="1" applyBorder="1" applyAlignment="1">
      <alignment horizontal="right" vertical="center" wrapText="1" indent="1"/>
    </xf>
    <xf numFmtId="38" fontId="23" fillId="5" borderId="2" xfId="0" applyNumberFormat="1" applyFont="1" applyFill="1" applyBorder="1" applyAlignment="1">
      <alignment horizontal="right" vertical="center" wrapText="1" indent="1"/>
    </xf>
    <xf numFmtId="38" fontId="23" fillId="3" borderId="13" xfId="0" applyNumberFormat="1" applyFont="1" applyFill="1" applyBorder="1" applyAlignment="1">
      <alignment horizontal="right" vertical="center" wrapText="1" indent="1"/>
    </xf>
    <xf numFmtId="38" fontId="23" fillId="3" borderId="1" xfId="0" applyNumberFormat="1" applyFont="1" applyFill="1" applyBorder="1" applyAlignment="1">
      <alignment horizontal="right" vertical="center" wrapText="1" indent="1"/>
    </xf>
    <xf numFmtId="38" fontId="23" fillId="3" borderId="14" xfId="0" applyNumberFormat="1" applyFont="1" applyFill="1" applyBorder="1" applyAlignment="1">
      <alignment horizontal="right" vertical="center" wrapText="1" indent="1"/>
    </xf>
    <xf numFmtId="49" fontId="42" fillId="3" borderId="1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wrapText="1"/>
    </xf>
    <xf numFmtId="0" fontId="0" fillId="0" borderId="12" xfId="0" applyBorder="1" applyAlignment="1">
      <alignment wrapText="1"/>
    </xf>
    <xf numFmtId="0" fontId="38" fillId="0" borderId="1" xfId="0" applyFont="1" applyBorder="1" applyAlignment="1">
      <alignment horizontal="center" vertical="center"/>
    </xf>
    <xf numFmtId="0" fontId="54" fillId="0" borderId="3" xfId="0" applyFont="1" applyFill="1" applyBorder="1" applyAlignment="1">
      <alignment horizontal="right" vertical="center"/>
    </xf>
    <xf numFmtId="0" fontId="17" fillId="0" borderId="1" xfId="0" applyFont="1" applyFill="1" applyBorder="1" applyAlignment="1" applyProtection="1">
      <alignment horizontal="center" vertical="center"/>
    </xf>
    <xf numFmtId="1" fontId="0" fillId="0" borderId="0" xfId="0" applyNumberFormat="1"/>
    <xf numFmtId="10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38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3" fontId="65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3" fontId="65" fillId="3" borderId="1" xfId="0" applyNumberFormat="1" applyFont="1" applyFill="1" applyBorder="1" applyAlignment="1">
      <alignment horizontal="right" vertical="center" wrapText="1" indent="1"/>
    </xf>
    <xf numFmtId="14" fontId="65" fillId="3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18" fillId="0" borderId="3" xfId="5">
      <alignment horizontal="left" vertical="top" wrapText="1"/>
    </xf>
    <xf numFmtId="0" fontId="41" fillId="0" borderId="1" xfId="0" applyFont="1" applyBorder="1" applyAlignment="1">
      <alignment horizontal="center" vertical="center"/>
    </xf>
    <xf numFmtId="4" fontId="42" fillId="0" borderId="1" xfId="0" applyNumberFormat="1" applyFont="1" applyBorder="1" applyAlignment="1">
      <alignment horizontal="right" vertical="center" wrapText="1" indent="1"/>
    </xf>
    <xf numFmtId="4" fontId="42" fillId="0" borderId="1" xfId="0" applyNumberFormat="1" applyFont="1" applyBorder="1" applyAlignment="1">
      <alignment horizontal="right" vertical="center" indent="1"/>
    </xf>
    <xf numFmtId="0" fontId="43" fillId="0" borderId="1" xfId="0" applyFont="1" applyBorder="1" applyAlignment="1">
      <alignment horizontal="center" vertical="center"/>
    </xf>
    <xf numFmtId="10" fontId="42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top"/>
    </xf>
    <xf numFmtId="10" fontId="6" fillId="0" borderId="1" xfId="0" applyNumberFormat="1" applyFont="1" applyBorder="1" applyAlignment="1">
      <alignment horizontal="right" vertical="center"/>
    </xf>
    <xf numFmtId="0" fontId="76" fillId="0" borderId="0" xfId="0" applyFont="1" applyAlignment="1" applyProtection="1">
      <alignment horizontal="left" vertical="center"/>
    </xf>
    <xf numFmtId="0" fontId="53" fillId="0" borderId="0" xfId="0" applyFont="1" applyAlignment="1">
      <alignment horizontal="left" vertical="center"/>
    </xf>
    <xf numFmtId="0" fontId="8" fillId="3" borderId="13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48" fillId="0" borderId="2" xfId="0" applyFont="1" applyBorder="1" applyAlignment="1">
      <alignment horizontal="left" vertical="center"/>
    </xf>
    <xf numFmtId="0" fontId="48" fillId="0" borderId="2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/>
    <xf numFmtId="0" fontId="0" fillId="0" borderId="0" xfId="0"/>
    <xf numFmtId="0" fontId="61" fillId="0" borderId="16" xfId="0" applyFont="1" applyBorder="1" applyAlignment="1"/>
    <xf numFmtId="0" fontId="0" fillId="0" borderId="17" xfId="0" applyBorder="1" applyAlignment="1"/>
    <xf numFmtId="0" fontId="45" fillId="0" borderId="17" xfId="0" applyFont="1" applyBorder="1"/>
    <xf numFmtId="0" fontId="80" fillId="0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81" fillId="0" borderId="18" xfId="0" applyFont="1" applyFill="1" applyBorder="1" applyAlignment="1" applyProtection="1">
      <alignment horizontal="center" vertical="center"/>
    </xf>
    <xf numFmtId="0" fontId="45" fillId="0" borderId="0" xfId="0" applyFont="1"/>
    <xf numFmtId="0" fontId="0" fillId="0" borderId="19" xfId="0" applyBorder="1" applyAlignment="1"/>
    <xf numFmtId="0" fontId="45" fillId="0" borderId="0" xfId="0" applyFont="1" applyBorder="1"/>
    <xf numFmtId="0" fontId="81" fillId="0" borderId="20" xfId="0" applyFont="1" applyFill="1" applyBorder="1" applyAlignment="1" applyProtection="1">
      <alignment horizontal="center" vertical="center"/>
    </xf>
    <xf numFmtId="0" fontId="83" fillId="0" borderId="19" xfId="0" applyFont="1" applyBorder="1" applyAlignment="1"/>
    <xf numFmtId="0" fontId="84" fillId="0" borderId="0" xfId="0" applyFont="1" applyBorder="1" applyAlignment="1"/>
    <xf numFmtId="0" fontId="57" fillId="0" borderId="20" xfId="0" applyFont="1" applyBorder="1" applyAlignment="1" applyProtection="1">
      <alignment horizontal="center" vertical="center"/>
    </xf>
    <xf numFmtId="0" fontId="45" fillId="0" borderId="20" xfId="0" applyFont="1" applyBorder="1"/>
    <xf numFmtId="0" fontId="45" fillId="0" borderId="19" xfId="0" applyFont="1" applyBorder="1"/>
    <xf numFmtId="0" fontId="42" fillId="0" borderId="19" xfId="0" quotePrefix="1" applyNumberFormat="1" applyFont="1" applyBorder="1" applyAlignment="1">
      <alignment horizontal="center"/>
    </xf>
    <xf numFmtId="0" fontId="26" fillId="0" borderId="0" xfId="0" applyNumberFormat="1" applyFont="1" applyAlignment="1">
      <alignment horizontal="center"/>
    </xf>
    <xf numFmtId="0" fontId="26" fillId="0" borderId="20" xfId="0" applyNumberFormat="1" applyFont="1" applyBorder="1" applyAlignment="1">
      <alignment horizontal="center"/>
    </xf>
    <xf numFmtId="0" fontId="26" fillId="0" borderId="19" xfId="0" applyNumberFormat="1" applyFont="1" applyBorder="1" applyAlignment="1">
      <alignment horizontal="center"/>
    </xf>
    <xf numFmtId="0" fontId="42" fillId="0" borderId="19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Border="1" applyAlignment="1"/>
    <xf numFmtId="0" fontId="19" fillId="3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/>
    <xf numFmtId="0" fontId="0" fillId="0" borderId="0" xfId="0"/>
    <xf numFmtId="0" fontId="60" fillId="4" borderId="1" xfId="0" applyFont="1" applyFill="1" applyBorder="1" applyAlignment="1" applyProtection="1">
      <alignment horizontal="center" vertical="center" wrapText="1"/>
    </xf>
    <xf numFmtId="0" fontId="54" fillId="0" borderId="19" xfId="0" applyFont="1" applyBorder="1" applyAlignment="1">
      <alignment horizontal="center" wrapText="1"/>
    </xf>
    <xf numFmtId="0" fontId="54" fillId="0" borderId="0" xfId="0" applyFont="1" applyBorder="1" applyAlignment="1">
      <alignment horizontal="center" wrapText="1"/>
    </xf>
    <xf numFmtId="0" fontId="54" fillId="0" borderId="20" xfId="0" applyFont="1" applyBorder="1" applyAlignment="1">
      <alignment horizontal="center" wrapText="1"/>
    </xf>
    <xf numFmtId="0" fontId="54" fillId="0" borderId="21" xfId="0" applyFont="1" applyBorder="1" applyAlignment="1">
      <alignment horizontal="center" wrapText="1"/>
    </xf>
    <xf numFmtId="0" fontId="54" fillId="0" borderId="22" xfId="0" applyFont="1" applyBorder="1" applyAlignment="1">
      <alignment horizontal="center" wrapText="1"/>
    </xf>
    <xf numFmtId="0" fontId="54" fillId="0" borderId="23" xfId="0" applyFont="1" applyBorder="1" applyAlignment="1">
      <alignment horizontal="center" wrapText="1"/>
    </xf>
    <xf numFmtId="0" fontId="4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2" fillId="8" borderId="0" xfId="0" applyFont="1" applyFill="1" applyAlignment="1">
      <alignment horizontal="center" vertical="center"/>
    </xf>
    <xf numFmtId="0" fontId="8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6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7" fillId="0" borderId="11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87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2" fillId="3" borderId="11" xfId="0" applyFont="1" applyFill="1" applyBorder="1" applyAlignment="1">
      <alignment horizontal="left" vertical="center"/>
    </xf>
    <xf numFmtId="0" fontId="42" fillId="3" borderId="3" xfId="0" applyFont="1" applyFill="1" applyBorder="1" applyAlignment="1">
      <alignment horizontal="left" vertical="center"/>
    </xf>
    <xf numFmtId="0" fontId="42" fillId="3" borderId="12" xfId="0" applyFont="1" applyFill="1" applyBorder="1" applyAlignment="1">
      <alignment horizontal="left" vertical="center"/>
    </xf>
    <xf numFmtId="0" fontId="42" fillId="3" borderId="8" xfId="0" applyFont="1" applyFill="1" applyBorder="1" applyAlignment="1">
      <alignment horizontal="left" vertical="center"/>
    </xf>
    <xf numFmtId="0" fontId="42" fillId="3" borderId="0" xfId="0" applyFont="1" applyFill="1" applyBorder="1" applyAlignment="1">
      <alignment horizontal="left" vertical="center"/>
    </xf>
    <xf numFmtId="0" fontId="42" fillId="3" borderId="9" xfId="0" applyFont="1" applyFill="1" applyBorder="1" applyAlignment="1">
      <alignment horizontal="left" vertical="center"/>
    </xf>
    <xf numFmtId="0" fontId="42" fillId="3" borderId="5" xfId="0" applyFont="1" applyFill="1" applyBorder="1" applyAlignment="1">
      <alignment horizontal="left" vertical="center"/>
    </xf>
    <xf numFmtId="0" fontId="42" fillId="3" borderId="6" xfId="0" applyFont="1" applyFill="1" applyBorder="1" applyAlignment="1">
      <alignment horizontal="left" vertical="center"/>
    </xf>
    <xf numFmtId="0" fontId="42" fillId="3" borderId="7" xfId="0" applyFont="1" applyFill="1" applyBorder="1" applyAlignment="1">
      <alignment horizontal="left" vertical="center"/>
    </xf>
    <xf numFmtId="0" fontId="42" fillId="3" borderId="0" xfId="0" applyFont="1" applyFill="1" applyBorder="1" applyAlignment="1">
      <alignment horizontal="center" vertical="center"/>
    </xf>
    <xf numFmtId="0" fontId="42" fillId="3" borderId="9" xfId="0" applyFont="1" applyFill="1" applyBorder="1" applyAlignment="1">
      <alignment horizontal="center" vertical="center"/>
    </xf>
    <xf numFmtId="0" fontId="42" fillId="3" borderId="6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5" fillId="0" borderId="10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/>
    <xf numFmtId="14" fontId="18" fillId="0" borderId="3" xfId="0" applyNumberFormat="1" applyFont="1" applyFill="1" applyBorder="1" applyAlignment="1" applyProtection="1">
      <alignment horizontal="left" vertical="center"/>
    </xf>
    <xf numFmtId="0" fontId="55" fillId="0" borderId="3" xfId="0" applyFont="1" applyBorder="1" applyAlignment="1">
      <alignment horizontal="left" vertical="center"/>
    </xf>
    <xf numFmtId="0" fontId="33" fillId="0" borderId="3" xfId="0" applyFont="1" applyFill="1" applyBorder="1" applyAlignment="1"/>
    <xf numFmtId="0" fontId="0" fillId="0" borderId="3" xfId="0" applyBorder="1" applyAlignment="1"/>
    <xf numFmtId="0" fontId="8" fillId="0" borderId="10" xfId="0" applyFont="1" applyBorder="1" applyAlignment="1" applyProtection="1">
      <alignment horizontal="left" vertical="center" indent="2"/>
    </xf>
    <xf numFmtId="0" fontId="36" fillId="0" borderId="4" xfId="0" applyFont="1" applyBorder="1" applyAlignment="1">
      <alignment horizontal="left" vertical="center" indent="2"/>
    </xf>
    <xf numFmtId="0" fontId="36" fillId="0" borderId="2" xfId="0" applyFont="1" applyBorder="1" applyAlignment="1">
      <alignment horizontal="left" vertical="center" indent="2"/>
    </xf>
    <xf numFmtId="0" fontId="8" fillId="0" borderId="11" xfId="0" applyFont="1" applyBorder="1" applyAlignment="1" applyProtection="1">
      <alignment horizontal="center" vertical="center"/>
    </xf>
    <xf numFmtId="0" fontId="48" fillId="3" borderId="10" xfId="0" applyFont="1" applyFill="1" applyBorder="1" applyAlignment="1">
      <alignment horizontal="left" vertical="center" indent="2"/>
    </xf>
    <xf numFmtId="0" fontId="48" fillId="3" borderId="4" xfId="0" applyFont="1" applyFill="1" applyBorder="1" applyAlignment="1">
      <alignment horizontal="left" vertical="center" indent="2"/>
    </xf>
    <xf numFmtId="0" fontId="48" fillId="3" borderId="2" xfId="0" applyFont="1" applyFill="1" applyBorder="1" applyAlignment="1">
      <alignment horizontal="left" vertical="center" indent="2"/>
    </xf>
    <xf numFmtId="0" fontId="8" fillId="0" borderId="4" xfId="0" applyFont="1" applyFill="1" applyBorder="1" applyAlignment="1" applyProtection="1">
      <alignment horizontal="left" vertical="center" indent="2"/>
      <protection locked="0"/>
    </xf>
    <xf numFmtId="0" fontId="0" fillId="0" borderId="4" xfId="0" applyBorder="1" applyAlignment="1">
      <alignment horizontal="left" vertical="center" indent="2"/>
    </xf>
    <xf numFmtId="0" fontId="8" fillId="3" borderId="10" xfId="0" applyFont="1" applyFill="1" applyBorder="1" applyAlignment="1" applyProtection="1">
      <alignment horizontal="left" vertical="center" indent="2"/>
      <protection locked="0"/>
    </xf>
    <xf numFmtId="0" fontId="0" fillId="3" borderId="4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indent="2"/>
    </xf>
    <xf numFmtId="0" fontId="48" fillId="0" borderId="4" xfId="0" applyFont="1" applyFill="1" applyBorder="1" applyAlignment="1">
      <alignment horizontal="left" vertical="center"/>
    </xf>
    <xf numFmtId="0" fontId="65" fillId="0" borderId="4" xfId="0" applyFont="1" applyBorder="1" applyAlignment="1">
      <alignment horizontal="left" vertical="center"/>
    </xf>
    <xf numFmtId="0" fontId="65" fillId="0" borderId="2" xfId="0" applyFont="1" applyBorder="1" applyAlignment="1">
      <alignment horizontal="left" vertical="center"/>
    </xf>
    <xf numFmtId="0" fontId="48" fillId="0" borderId="11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/>
    </xf>
    <xf numFmtId="0" fontId="26" fillId="0" borderId="12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top"/>
    </xf>
    <xf numFmtId="0" fontId="26" fillId="0" borderId="6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/>
    </xf>
    <xf numFmtId="0" fontId="48" fillId="0" borderId="10" xfId="0" applyFont="1" applyBorder="1" applyAlignment="1">
      <alignment horizontal="left" vertical="center" indent="2"/>
    </xf>
    <xf numFmtId="0" fontId="48" fillId="0" borderId="4" xfId="0" applyFont="1" applyBorder="1" applyAlignment="1">
      <alignment horizontal="left" vertical="center" indent="2"/>
    </xf>
    <xf numFmtId="0" fontId="48" fillId="0" borderId="2" xfId="0" applyFont="1" applyBorder="1" applyAlignment="1">
      <alignment horizontal="left" vertical="center" indent="2"/>
    </xf>
    <xf numFmtId="0" fontId="8" fillId="3" borderId="10" xfId="0" applyFont="1" applyFill="1" applyBorder="1" applyAlignment="1" applyProtection="1">
      <alignment horizontal="left" vertical="center" indent="2"/>
    </xf>
    <xf numFmtId="0" fontId="36" fillId="7" borderId="10" xfId="0" applyFont="1" applyFill="1" applyBorder="1" applyAlignment="1"/>
    <xf numFmtId="0" fontId="0" fillId="7" borderId="4" xfId="0" applyFill="1" applyBorder="1" applyAlignment="1"/>
    <xf numFmtId="0" fontId="0" fillId="7" borderId="2" xfId="0" applyFill="1" applyBorder="1" applyAlignment="1"/>
    <xf numFmtId="14" fontId="48" fillId="3" borderId="10" xfId="0" applyNumberFormat="1" applyFont="1" applyFill="1" applyBorder="1" applyAlignment="1">
      <alignment horizontal="left" vertical="center" indent="2"/>
    </xf>
    <xf numFmtId="14" fontId="48" fillId="3" borderId="4" xfId="0" applyNumberFormat="1" applyFont="1" applyFill="1" applyBorder="1" applyAlignment="1">
      <alignment horizontal="left" vertical="center" indent="2"/>
    </xf>
    <xf numFmtId="14" fontId="48" fillId="3" borderId="2" xfId="0" applyNumberFormat="1" applyFont="1" applyFill="1" applyBorder="1" applyAlignment="1">
      <alignment horizontal="left" vertical="center" indent="2"/>
    </xf>
    <xf numFmtId="0" fontId="68" fillId="0" borderId="10" xfId="0" applyFont="1" applyFill="1" applyBorder="1" applyAlignment="1" applyProtection="1">
      <alignment horizontal="left" vertical="center"/>
    </xf>
    <xf numFmtId="0" fontId="68" fillId="0" borderId="4" xfId="0" applyFont="1" applyFill="1" applyBorder="1" applyAlignment="1" applyProtection="1">
      <alignment horizontal="left" vertical="center"/>
    </xf>
    <xf numFmtId="0" fontId="68" fillId="0" borderId="2" xfId="0" applyFont="1" applyFill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 indent="2"/>
    </xf>
    <xf numFmtId="0" fontId="26" fillId="0" borderId="3" xfId="0" applyFont="1" applyBorder="1" applyAlignment="1">
      <alignment horizontal="left" vertical="center" indent="2"/>
    </xf>
    <xf numFmtId="0" fontId="26" fillId="0" borderId="12" xfId="0" applyFont="1" applyBorder="1" applyAlignment="1">
      <alignment horizontal="left" vertical="center" indent="2"/>
    </xf>
    <xf numFmtId="0" fontId="26" fillId="0" borderId="5" xfId="0" applyFont="1" applyBorder="1" applyAlignment="1">
      <alignment horizontal="left" vertical="center" indent="2"/>
    </xf>
    <xf numFmtId="0" fontId="26" fillId="0" borderId="6" xfId="0" applyFont="1" applyBorder="1" applyAlignment="1">
      <alignment horizontal="left" vertical="center" indent="2"/>
    </xf>
    <xf numFmtId="0" fontId="26" fillId="0" borderId="7" xfId="0" applyFont="1" applyBorder="1" applyAlignment="1">
      <alignment horizontal="left" vertical="center" indent="2"/>
    </xf>
    <xf numFmtId="0" fontId="8" fillId="3" borderId="11" xfId="0" applyFont="1" applyFill="1" applyBorder="1" applyAlignment="1" applyProtection="1">
      <alignment horizontal="left" vertical="center" indent="2"/>
    </xf>
    <xf numFmtId="0" fontId="26" fillId="3" borderId="3" xfId="0" applyFont="1" applyFill="1" applyBorder="1" applyAlignment="1">
      <alignment horizontal="left" vertical="center" indent="2"/>
    </xf>
    <xf numFmtId="0" fontId="0" fillId="3" borderId="3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indent="2"/>
    </xf>
    <xf numFmtId="0" fontId="26" fillId="3" borderId="5" xfId="0" applyFont="1" applyFill="1" applyBorder="1" applyAlignment="1">
      <alignment horizontal="left" vertical="center" indent="2"/>
    </xf>
    <xf numFmtId="0" fontId="26" fillId="3" borderId="6" xfId="0" applyFont="1" applyFill="1" applyBorder="1" applyAlignment="1">
      <alignment horizontal="left" vertical="center" indent="2"/>
    </xf>
    <xf numFmtId="0" fontId="0" fillId="3" borderId="6" xfId="0" applyFill="1" applyBorder="1" applyAlignment="1">
      <alignment horizontal="left" vertical="center" indent="2"/>
    </xf>
    <xf numFmtId="0" fontId="0" fillId="3" borderId="7" xfId="0" applyFill="1" applyBorder="1" applyAlignment="1">
      <alignment horizontal="left" vertical="center" indent="2"/>
    </xf>
    <xf numFmtId="0" fontId="8" fillId="0" borderId="11" xfId="0" applyFont="1" applyBorder="1" applyAlignment="1" applyProtection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49" fontId="48" fillId="3" borderId="11" xfId="0" applyNumberFormat="1" applyFont="1" applyFill="1" applyBorder="1" applyAlignment="1">
      <alignment horizontal="left" vertical="center" indent="2"/>
    </xf>
    <xf numFmtId="49" fontId="48" fillId="3" borderId="3" xfId="0" applyNumberFormat="1" applyFont="1" applyFill="1" applyBorder="1" applyAlignment="1">
      <alignment horizontal="left" vertical="center" indent="2"/>
    </xf>
    <xf numFmtId="49" fontId="48" fillId="3" borderId="12" xfId="0" applyNumberFormat="1" applyFont="1" applyFill="1" applyBorder="1" applyAlignment="1">
      <alignment horizontal="left" vertical="center" indent="2"/>
    </xf>
    <xf numFmtId="49" fontId="48" fillId="3" borderId="5" xfId="0" applyNumberFormat="1" applyFont="1" applyFill="1" applyBorder="1" applyAlignment="1">
      <alignment horizontal="left" vertical="center" indent="2"/>
    </xf>
    <xf numFmtId="49" fontId="48" fillId="3" borderId="6" xfId="0" applyNumberFormat="1" applyFont="1" applyFill="1" applyBorder="1" applyAlignment="1">
      <alignment horizontal="left" vertical="center" indent="2"/>
    </xf>
    <xf numFmtId="49" fontId="48" fillId="3" borderId="7" xfId="0" applyNumberFormat="1" applyFont="1" applyFill="1" applyBorder="1" applyAlignment="1">
      <alignment horizontal="left" vertical="center" indent="2"/>
    </xf>
    <xf numFmtId="0" fontId="8" fillId="0" borderId="10" xfId="0" applyFont="1" applyBorder="1" applyAlignment="1" applyProtection="1">
      <alignment horizontal="left" vertical="center" indent="1"/>
    </xf>
    <xf numFmtId="0" fontId="8" fillId="0" borderId="4" xfId="0" applyFont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</xf>
    <xf numFmtId="0" fontId="8" fillId="0" borderId="10" xfId="0" applyFont="1" applyFill="1" applyBorder="1" applyAlignment="1" applyProtection="1">
      <alignment horizontal="left" vertical="center" indent="1"/>
    </xf>
    <xf numFmtId="0" fontId="26" fillId="0" borderId="4" xfId="0" applyFont="1" applyFill="1" applyBorder="1" applyAlignment="1">
      <alignment horizontal="left" vertical="center" indent="1"/>
    </xf>
    <xf numFmtId="0" fontId="26" fillId="0" borderId="2" xfId="0" applyFont="1" applyFill="1" applyBorder="1" applyAlignment="1">
      <alignment horizontal="left" vertical="center" indent="1"/>
    </xf>
    <xf numFmtId="0" fontId="42" fillId="7" borderId="10" xfId="0" applyFont="1" applyFill="1" applyBorder="1" applyAlignment="1"/>
    <xf numFmtId="0" fontId="42" fillId="7" borderId="4" xfId="0" applyFont="1" applyFill="1" applyBorder="1" applyAlignment="1"/>
    <xf numFmtId="0" fontId="42" fillId="7" borderId="2" xfId="0" applyFont="1" applyFill="1" applyBorder="1" applyAlignment="1"/>
    <xf numFmtId="0" fontId="48" fillId="0" borderId="10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 indent="1"/>
    </xf>
    <xf numFmtId="0" fontId="48" fillId="3" borderId="10" xfId="0" applyFont="1" applyFill="1" applyBorder="1" applyAlignment="1">
      <alignment horizontal="left" vertical="center" indent="1"/>
    </xf>
    <xf numFmtId="0" fontId="21" fillId="3" borderId="4" xfId="0" applyFont="1" applyFill="1" applyBorder="1" applyAlignment="1">
      <alignment horizontal="left" vertical="center" indent="1"/>
    </xf>
    <xf numFmtId="0" fontId="21" fillId="0" borderId="4" xfId="0" applyFont="1" applyBorder="1" applyAlignment="1">
      <alignment horizontal="left" vertical="center" indent="1"/>
    </xf>
    <xf numFmtId="0" fontId="21" fillId="0" borderId="2" xfId="0" applyFont="1" applyBorder="1" applyAlignment="1">
      <alignment horizontal="left" vertical="center" indent="1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 applyProtection="1"/>
    <xf numFmtId="0" fontId="0" fillId="0" borderId="4" xfId="0" applyBorder="1" applyAlignment="1" applyProtection="1"/>
    <xf numFmtId="0" fontId="0" fillId="0" borderId="6" xfId="0" applyBorder="1" applyAlignment="1" applyProtection="1"/>
    <xf numFmtId="0" fontId="0" fillId="0" borderId="2" xfId="0" applyBorder="1" applyAlignment="1" applyProtection="1"/>
    <xf numFmtId="0" fontId="68" fillId="0" borderId="11" xfId="0" applyFont="1" applyFill="1" applyBorder="1" applyAlignment="1" applyProtection="1">
      <alignment horizontal="left" vertical="center"/>
    </xf>
    <xf numFmtId="0" fontId="68" fillId="0" borderId="3" xfId="0" applyFont="1" applyFill="1" applyBorder="1" applyAlignment="1" applyProtection="1">
      <alignment horizontal="left" vertical="center"/>
    </xf>
    <xf numFmtId="0" fontId="68" fillId="0" borderId="12" xfId="0" applyFont="1" applyFill="1" applyBorder="1" applyAlignment="1" applyProtection="1">
      <alignment horizontal="left" vertical="center"/>
    </xf>
    <xf numFmtId="0" fontId="17" fillId="2" borderId="11" xfId="0" applyFont="1" applyFill="1" applyBorder="1" applyAlignment="1" applyProtection="1">
      <alignment horizontal="left" vertical="center"/>
      <protection locked="0"/>
    </xf>
    <xf numFmtId="0" fontId="17" fillId="2" borderId="3" xfId="0" applyFont="1" applyFill="1" applyBorder="1" applyAlignment="1" applyProtection="1">
      <alignment horizontal="left" vertical="center"/>
      <protection locked="0"/>
    </xf>
    <xf numFmtId="0" fontId="17" fillId="2" borderId="12" xfId="0" applyFont="1" applyFill="1" applyBorder="1" applyAlignment="1" applyProtection="1">
      <alignment horizontal="left" vertical="center"/>
      <protection locked="0"/>
    </xf>
    <xf numFmtId="0" fontId="17" fillId="2" borderId="8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7" fillId="2" borderId="9" xfId="0" applyFont="1" applyFill="1" applyBorder="1" applyAlignment="1" applyProtection="1">
      <alignment horizontal="left" vertical="center"/>
      <protection locked="0"/>
    </xf>
    <xf numFmtId="0" fontId="68" fillId="0" borderId="11" xfId="0" applyFont="1" applyFill="1" applyBorder="1" applyAlignment="1" applyProtection="1">
      <alignment horizontal="left" vertical="center" wrapText="1"/>
    </xf>
    <xf numFmtId="0" fontId="68" fillId="0" borderId="3" xfId="0" applyFont="1" applyFill="1" applyBorder="1" applyAlignment="1" applyProtection="1">
      <alignment horizontal="left" vertical="center" wrapText="1"/>
    </xf>
    <xf numFmtId="0" fontId="68" fillId="0" borderId="12" xfId="0" applyFont="1" applyFill="1" applyBorder="1" applyAlignment="1" applyProtection="1">
      <alignment horizontal="left" vertical="center" wrapText="1"/>
    </xf>
    <xf numFmtId="0" fontId="68" fillId="0" borderId="5" xfId="0" applyFont="1" applyFill="1" applyBorder="1" applyAlignment="1" applyProtection="1">
      <alignment horizontal="left" vertical="center" wrapText="1"/>
    </xf>
    <xf numFmtId="0" fontId="68" fillId="0" borderId="6" xfId="0" applyFont="1" applyFill="1" applyBorder="1" applyAlignment="1" applyProtection="1">
      <alignment horizontal="left" vertical="center" wrapText="1"/>
    </xf>
    <xf numFmtId="0" fontId="68" fillId="0" borderId="7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/>
      <protection locked="0"/>
    </xf>
    <xf numFmtId="0" fontId="17" fillId="2" borderId="7" xfId="0" applyFont="1" applyFill="1" applyBorder="1" applyAlignment="1" applyProtection="1">
      <alignment horizontal="left" vertical="center"/>
      <protection locked="0"/>
    </xf>
    <xf numFmtId="0" fontId="68" fillId="0" borderId="8" xfId="0" applyFont="1" applyFill="1" applyBorder="1" applyAlignment="1" applyProtection="1">
      <alignment horizontal="left" vertical="center"/>
    </xf>
    <xf numFmtId="0" fontId="68" fillId="0" borderId="0" xfId="0" applyFont="1" applyFill="1" applyBorder="1" applyAlignment="1" applyProtection="1">
      <alignment horizontal="left" vertical="center"/>
    </xf>
    <xf numFmtId="0" fontId="68" fillId="0" borderId="9" xfId="0" applyFont="1" applyFill="1" applyBorder="1" applyAlignment="1" applyProtection="1">
      <alignment horizontal="left" vertical="center"/>
    </xf>
    <xf numFmtId="0" fontId="41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5" fontId="42" fillId="2" borderId="10" xfId="7" applyNumberFormat="1" applyFont="1" applyFill="1" applyBorder="1" applyAlignment="1" applyProtection="1">
      <alignment horizontal="left" vertical="center" indent="1"/>
      <protection locked="0"/>
    </xf>
    <xf numFmtId="5" fontId="42" fillId="2" borderId="4" xfId="7" applyNumberFormat="1" applyFont="1" applyFill="1" applyBorder="1" applyAlignment="1" applyProtection="1">
      <alignment horizontal="left" vertical="center" indent="1"/>
      <protection locked="0"/>
    </xf>
    <xf numFmtId="5" fontId="42" fillId="2" borderId="2" xfId="7" applyNumberFormat="1" applyFont="1" applyFill="1" applyBorder="1" applyAlignment="1" applyProtection="1">
      <alignment horizontal="left" vertical="center" indent="1"/>
      <protection locked="0"/>
    </xf>
    <xf numFmtId="164" fontId="17" fillId="2" borderId="10" xfId="0" applyNumberFormat="1" applyFont="1" applyFill="1" applyBorder="1" applyAlignment="1" applyProtection="1">
      <alignment horizontal="left" vertical="center" indent="1"/>
      <protection locked="0"/>
    </xf>
    <xf numFmtId="164" fontId="0" fillId="0" borderId="4" xfId="0" applyNumberFormat="1" applyFont="1" applyBorder="1" applyAlignment="1">
      <alignment horizontal="left" vertical="center" indent="1"/>
    </xf>
    <xf numFmtId="164" fontId="0" fillId="0" borderId="2" xfId="0" applyNumberFormat="1" applyFont="1" applyBorder="1" applyAlignment="1">
      <alignment horizontal="left" vertical="center" indent="1"/>
    </xf>
    <xf numFmtId="0" fontId="0" fillId="0" borderId="1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77" fillId="4" borderId="5" xfId="0" applyFont="1" applyFill="1" applyBorder="1" applyAlignment="1">
      <alignment horizontal="left" vertical="center"/>
    </xf>
    <xf numFmtId="0" fontId="77" fillId="4" borderId="6" xfId="0" applyFont="1" applyFill="1" applyBorder="1" applyAlignment="1">
      <alignment horizontal="left" vertical="center"/>
    </xf>
    <xf numFmtId="0" fontId="77" fillId="4" borderId="7" xfId="0" applyFont="1" applyFill="1" applyBorder="1" applyAlignment="1">
      <alignment horizontal="left" vertical="center"/>
    </xf>
    <xf numFmtId="0" fontId="48" fillId="3" borderId="10" xfId="0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0" fillId="0" borderId="5" xfId="0" applyBorder="1" applyAlignment="1" applyProtection="1"/>
    <xf numFmtId="0" fontId="0" fillId="0" borderId="0" xfId="0" applyBorder="1" applyAlignment="1" applyProtection="1"/>
    <xf numFmtId="0" fontId="0" fillId="0" borderId="7" xfId="0" applyBorder="1" applyAlignment="1" applyProtection="1"/>
    <xf numFmtId="0" fontId="79" fillId="0" borderId="10" xfId="0" applyFont="1" applyBorder="1" applyAlignment="1" applyProtection="1">
      <alignment horizontal="center" vertical="center"/>
    </xf>
    <xf numFmtId="0" fontId="79" fillId="0" borderId="4" xfId="0" applyFont="1" applyBorder="1" applyAlignment="1" applyProtection="1">
      <alignment horizontal="center" vertical="center"/>
    </xf>
    <xf numFmtId="0" fontId="79" fillId="0" borderId="2" xfId="0" applyFont="1" applyBorder="1" applyAlignment="1" applyProtection="1">
      <alignment horizontal="center" vertical="center"/>
    </xf>
    <xf numFmtId="0" fontId="42" fillId="3" borderId="10" xfId="0" applyFont="1" applyFill="1" applyBorder="1" applyAlignment="1">
      <alignment horizontal="left" vertical="center"/>
    </xf>
    <xf numFmtId="0" fontId="42" fillId="0" borderId="4" xfId="0" applyFont="1" applyBorder="1" applyAlignment="1">
      <alignment horizontal="left" vertical="center"/>
    </xf>
    <xf numFmtId="0" fontId="42" fillId="0" borderId="2" xfId="0" applyFont="1" applyBorder="1" applyAlignment="1">
      <alignment horizontal="left" vertical="center"/>
    </xf>
    <xf numFmtId="0" fontId="77" fillId="4" borderId="8" xfId="0" applyFont="1" applyFill="1" applyBorder="1" applyAlignment="1">
      <alignment horizontal="left" vertical="center"/>
    </xf>
    <xf numFmtId="0" fontId="77" fillId="4" borderId="0" xfId="0" applyFont="1" applyFill="1" applyBorder="1" applyAlignment="1">
      <alignment horizontal="left" vertical="center"/>
    </xf>
    <xf numFmtId="0" fontId="77" fillId="4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48" fillId="3" borderId="5" xfId="0" applyFont="1" applyFill="1" applyBorder="1" applyAlignment="1">
      <alignment horizontal="center" vertical="center"/>
    </xf>
    <xf numFmtId="0" fontId="48" fillId="3" borderId="7" xfId="0" applyFont="1" applyFill="1" applyBorder="1" applyAlignment="1">
      <alignment horizontal="center" vertical="center"/>
    </xf>
    <xf numFmtId="0" fontId="10" fillId="0" borderId="11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1" xfId="0" applyFont="1" applyBorder="1" applyAlignment="1" applyProtection="1">
      <alignment horizontal="center" vertical="center"/>
    </xf>
    <xf numFmtId="0" fontId="51" fillId="0" borderId="3" xfId="0" applyFont="1" applyBorder="1" applyAlignment="1" applyProtection="1">
      <alignment horizontal="left" vertical="top" wrapText="1"/>
    </xf>
    <xf numFmtId="0" fontId="52" fillId="0" borderId="3" xfId="0" applyFont="1" applyBorder="1" applyAlignment="1">
      <alignment horizontal="left" vertical="top"/>
    </xf>
    <xf numFmtId="0" fontId="52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0" fontId="13" fillId="0" borderId="0" xfId="0" applyFont="1" applyBorder="1" applyAlignment="1" applyProtection="1">
      <alignment horizontal="right" vertical="center"/>
    </xf>
    <xf numFmtId="0" fontId="50" fillId="0" borderId="9" xfId="0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51" fillId="0" borderId="5" xfId="0" applyFont="1" applyBorder="1" applyAlignment="1" applyProtection="1">
      <alignment horizontal="center"/>
    </xf>
    <xf numFmtId="0" fontId="51" fillId="0" borderId="6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right"/>
    </xf>
    <xf numFmtId="0" fontId="49" fillId="0" borderId="6" xfId="0" applyFont="1" applyBorder="1" applyAlignment="1">
      <alignment horizontal="right"/>
    </xf>
    <xf numFmtId="0" fontId="49" fillId="0" borderId="7" xfId="0" applyFont="1" applyBorder="1" applyAlignment="1">
      <alignment horizontal="right"/>
    </xf>
    <xf numFmtId="3" fontId="42" fillId="3" borderId="1" xfId="3">
      <alignment horizontal="right" vertical="center" indent="1"/>
    </xf>
    <xf numFmtId="0" fontId="13" fillId="0" borderId="5" xfId="0" applyFont="1" applyBorder="1" applyAlignment="1" applyProtection="1">
      <alignment horizontal="right"/>
    </xf>
    <xf numFmtId="0" fontId="50" fillId="0" borderId="6" xfId="0" applyFont="1" applyBorder="1" applyAlignment="1">
      <alignment horizontal="right"/>
    </xf>
    <xf numFmtId="0" fontId="50" fillId="0" borderId="7" xfId="0" applyFont="1" applyBorder="1" applyAlignment="1">
      <alignment horizontal="right"/>
    </xf>
    <xf numFmtId="0" fontId="56" fillId="4" borderId="10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6" fillId="4" borderId="2" xfId="0" applyFont="1" applyFill="1" applyBorder="1" applyAlignment="1">
      <alignment horizontal="center" vertical="center" wrapText="1"/>
    </xf>
    <xf numFmtId="10" fontId="42" fillId="3" borderId="1" xfId="3" applyNumberFormat="1">
      <alignment horizontal="right" vertical="center" indent="1"/>
    </xf>
    <xf numFmtId="0" fontId="75" fillId="4" borderId="10" xfId="0" applyFont="1" applyFill="1" applyBorder="1" applyAlignment="1">
      <alignment horizontal="center" vertical="center" wrapText="1"/>
    </xf>
    <xf numFmtId="0" fontId="70" fillId="0" borderId="2" xfId="0" applyFont="1" applyBorder="1" applyAlignment="1"/>
    <xf numFmtId="0" fontId="56" fillId="0" borderId="10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14" fontId="33" fillId="0" borderId="10" xfId="0" applyNumberFormat="1" applyFont="1" applyBorder="1" applyAlignment="1">
      <alignment horizontal="left" vertical="top"/>
    </xf>
    <xf numFmtId="0" fontId="33" fillId="0" borderId="4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56" fillId="4" borderId="1" xfId="0" applyFont="1" applyFill="1" applyBorder="1" applyAlignment="1" applyProtection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64" fillId="0" borderId="1" xfId="0" applyFont="1" applyBorder="1" applyAlignment="1"/>
    <xf numFmtId="0" fontId="41" fillId="4" borderId="1" xfId="0" applyFont="1" applyFill="1" applyBorder="1" applyAlignment="1" applyProtection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 wrapText="1"/>
    </xf>
    <xf numFmtId="0" fontId="13" fillId="0" borderId="0" xfId="0" quotePrefix="1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right"/>
    </xf>
    <xf numFmtId="0" fontId="50" fillId="0" borderId="9" xfId="0" applyFont="1" applyBorder="1" applyAlignment="1">
      <alignment horizontal="right"/>
    </xf>
    <xf numFmtId="0" fontId="50" fillId="0" borderId="0" xfId="0" applyFont="1" applyBorder="1" applyAlignment="1">
      <alignment horizontal="right"/>
    </xf>
    <xf numFmtId="0" fontId="73" fillId="4" borderId="1" xfId="0" applyFont="1" applyFill="1" applyBorder="1" applyAlignment="1" applyProtection="1">
      <alignment horizontal="left" vertical="center"/>
    </xf>
    <xf numFmtId="4" fontId="42" fillId="0" borderId="1" xfId="0" applyNumberFormat="1" applyFont="1" applyBorder="1" applyAlignment="1">
      <alignment horizontal="right" vertical="center" indent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/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Border="1" applyAlignment="1">
      <alignment horizontal="center" vertical="center"/>
    </xf>
    <xf numFmtId="49" fontId="7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4" fontId="42" fillId="0" borderId="10" xfId="0" applyNumberFormat="1" applyFont="1" applyBorder="1" applyAlignment="1">
      <alignment horizontal="right" vertical="center" indent="1"/>
    </xf>
    <xf numFmtId="4" fontId="42" fillId="0" borderId="4" xfId="0" applyNumberFormat="1" applyFont="1" applyBorder="1" applyAlignment="1">
      <alignment horizontal="right" vertical="center" indent="1"/>
    </xf>
    <xf numFmtId="4" fontId="42" fillId="0" borderId="2" xfId="0" applyNumberFormat="1" applyFont="1" applyBorder="1" applyAlignment="1">
      <alignment horizontal="right" vertical="center" indent="1"/>
    </xf>
    <xf numFmtId="0" fontId="48" fillId="4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71" fillId="4" borderId="1" xfId="0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/>
    <xf numFmtId="49" fontId="4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/>
    </xf>
    <xf numFmtId="3" fontId="42" fillId="0" borderId="1" xfId="0" applyNumberFormat="1" applyFont="1" applyBorder="1" applyAlignment="1">
      <alignment horizontal="right" vertical="center" indent="1"/>
    </xf>
    <xf numFmtId="0" fontId="41" fillId="0" borderId="1" xfId="0" applyFont="1" applyBorder="1" applyAlignment="1">
      <alignment horizontal="center"/>
    </xf>
    <xf numFmtId="14" fontId="18" fillId="0" borderId="3" xfId="0" applyNumberFormat="1" applyFont="1" applyBorder="1" applyAlignment="1" applyProtection="1">
      <alignment horizontal="left" vertical="top" wrapText="1"/>
    </xf>
    <xf numFmtId="0" fontId="54" fillId="0" borderId="3" xfId="0" applyFont="1" applyBorder="1" applyAlignment="1">
      <alignment horizontal="left" vertical="top" wrapText="1"/>
    </xf>
    <xf numFmtId="0" fontId="41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/>
    <xf numFmtId="0" fontId="72" fillId="4" borderId="1" xfId="0" applyFon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 applyAlignment="1">
      <alignment horizontal="right" vertical="center"/>
    </xf>
    <xf numFmtId="49" fontId="17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 applyProtection="1">
      <alignment horizontal="right" vertical="center" indent="1"/>
      <protection locked="0"/>
    </xf>
    <xf numFmtId="3" fontId="42" fillId="3" borderId="1" xfId="0" applyNumberFormat="1" applyFont="1" applyFill="1" applyBorder="1" applyAlignment="1">
      <alignment horizontal="right" vertical="center" indent="1"/>
    </xf>
    <xf numFmtId="0" fontId="72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3" fontId="17" fillId="3" borderId="1" xfId="0" applyNumberFormat="1" applyFont="1" applyFill="1" applyBorder="1" applyAlignment="1" applyProtection="1">
      <alignment horizontal="right" vertical="center" indent="1"/>
    </xf>
    <xf numFmtId="0" fontId="72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center" vertical="center"/>
    </xf>
    <xf numFmtId="3" fontId="17" fillId="5" borderId="1" xfId="0" applyNumberFormat="1" applyFont="1" applyFill="1" applyBorder="1" applyAlignment="1" applyProtection="1">
      <alignment horizontal="right" vertical="center" indent="1"/>
      <protection locked="0"/>
    </xf>
    <xf numFmtId="3" fontId="42" fillId="5" borderId="1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68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72" fillId="4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/>
    <xf numFmtId="3" fontId="42" fillId="3" borderId="1" xfId="6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left" vertical="center"/>
    </xf>
    <xf numFmtId="14" fontId="18" fillId="0" borderId="3" xfId="5" applyNumberFormat="1">
      <alignment horizontal="left" vertical="top" wrapText="1"/>
    </xf>
    <xf numFmtId="0" fontId="18" fillId="0" borderId="3" xfId="5">
      <alignment horizontal="left" vertical="top" wrapText="1"/>
    </xf>
    <xf numFmtId="0" fontId="72" fillId="4" borderId="10" xfId="0" applyFont="1" applyFill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49" fontId="23" fillId="3" borderId="6" xfId="0" applyNumberFormat="1" applyFont="1" applyFill="1" applyBorder="1" applyAlignment="1" applyProtection="1">
      <alignment horizontal="left" vertical="center" wrapText="1"/>
    </xf>
    <xf numFmtId="49" fontId="45" fillId="3" borderId="6" xfId="0" applyNumberFormat="1" applyFont="1" applyFill="1" applyBorder="1" applyAlignment="1">
      <alignment horizontal="left" vertical="center" wrapText="1"/>
    </xf>
    <xf numFmtId="49" fontId="45" fillId="3" borderId="7" xfId="0" applyNumberFormat="1" applyFont="1" applyFill="1" applyBorder="1" applyAlignment="1">
      <alignment horizontal="left" vertical="center" wrapText="1"/>
    </xf>
    <xf numFmtId="0" fontId="23" fillId="3" borderId="5" xfId="0" applyFont="1" applyFill="1" applyBorder="1" applyAlignment="1" applyProtection="1">
      <alignment horizontal="right" vertical="center" wrapText="1" indent="1"/>
    </xf>
    <xf numFmtId="0" fontId="45" fillId="3" borderId="7" xfId="0" applyFont="1" applyFill="1" applyBorder="1" applyAlignment="1">
      <alignment horizontal="right" vertical="center" wrapText="1" inden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10" fontId="23" fillId="3" borderId="5" xfId="0" applyNumberFormat="1" applyFont="1" applyFill="1" applyBorder="1" applyAlignment="1">
      <alignment horizontal="center" vertical="center" wrapText="1"/>
    </xf>
    <xf numFmtId="10" fontId="23" fillId="3" borderId="6" xfId="0" applyNumberFormat="1" applyFont="1" applyFill="1" applyBorder="1" applyAlignment="1">
      <alignment horizontal="center" vertical="center" wrapText="1"/>
    </xf>
    <xf numFmtId="10" fontId="23" fillId="3" borderId="7" xfId="0" applyNumberFormat="1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63" fillId="4" borderId="10" xfId="0" applyFont="1" applyFill="1" applyBorder="1" applyAlignment="1" applyProtection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38" fillId="4" borderId="4" xfId="0" applyFont="1" applyFill="1" applyBorder="1" applyAlignment="1" applyProtection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49" fontId="23" fillId="3" borderId="2" xfId="0" applyNumberFormat="1" applyFont="1" applyFill="1" applyBorder="1" applyAlignment="1" applyProtection="1">
      <alignment horizontal="left" vertical="center" wrapText="1"/>
    </xf>
    <xf numFmtId="49" fontId="45" fillId="3" borderId="1" xfId="0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 applyProtection="1">
      <alignment horizontal="right" vertical="center" wrapText="1" indent="1"/>
    </xf>
    <xf numFmtId="0" fontId="45" fillId="3" borderId="1" xfId="0" applyFont="1" applyFill="1" applyBorder="1" applyAlignment="1">
      <alignment horizontal="right" vertical="center" wrapText="1" indent="1"/>
    </xf>
    <xf numFmtId="0" fontId="23" fillId="3" borderId="1" xfId="0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49" fontId="23" fillId="3" borderId="9" xfId="0" applyNumberFormat="1" applyFont="1" applyFill="1" applyBorder="1" applyAlignment="1" applyProtection="1">
      <alignment horizontal="left" vertical="center" wrapText="1"/>
    </xf>
    <xf numFmtId="49" fontId="45" fillId="3" borderId="14" xfId="0" applyNumberFormat="1" applyFont="1" applyFill="1" applyBorder="1" applyAlignment="1">
      <alignment horizontal="left" vertical="center" wrapText="1"/>
    </xf>
    <xf numFmtId="0" fontId="23" fillId="3" borderId="14" xfId="0" applyFont="1" applyFill="1" applyBorder="1" applyAlignment="1" applyProtection="1">
      <alignment horizontal="right" vertical="center" wrapText="1" indent="1"/>
    </xf>
    <xf numFmtId="0" fontId="45" fillId="3" borderId="14" xfId="0" applyFont="1" applyFill="1" applyBorder="1" applyAlignment="1">
      <alignment horizontal="right" vertical="center" wrapText="1" indent="1"/>
    </xf>
    <xf numFmtId="0" fontId="23" fillId="3" borderId="14" xfId="0" applyFont="1" applyFill="1" applyBorder="1" applyAlignment="1">
      <alignment horizontal="center" vertical="center" wrapText="1"/>
    </xf>
    <xf numFmtId="10" fontId="23" fillId="3" borderId="14" xfId="0" applyNumberFormat="1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/>
    </xf>
    <xf numFmtId="49" fontId="43" fillId="0" borderId="10" xfId="0" applyNumberFormat="1" applyFont="1" applyBorder="1" applyAlignment="1">
      <alignment horizontal="right" vertical="center" wrapText="1"/>
    </xf>
    <xf numFmtId="0" fontId="44" fillId="0" borderId="4" xfId="0" applyFont="1" applyBorder="1" applyAlignment="1">
      <alignment horizontal="right" vertical="center" wrapText="1"/>
    </xf>
    <xf numFmtId="0" fontId="44" fillId="0" borderId="2" xfId="0" applyFont="1" applyBorder="1" applyAlignment="1">
      <alignment horizontal="right" vertical="center" wrapText="1"/>
    </xf>
    <xf numFmtId="38" fontId="23" fillId="5" borderId="4" xfId="0" applyNumberFormat="1" applyFont="1" applyFill="1" applyBorder="1" applyAlignment="1">
      <alignment horizontal="right" vertical="center" wrapText="1" indent="1"/>
    </xf>
    <xf numFmtId="0" fontId="35" fillId="0" borderId="2" xfId="0" applyFont="1" applyBorder="1" applyAlignment="1">
      <alignment horizontal="right" vertical="center" wrapText="1" inden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 wrapText="1"/>
    </xf>
    <xf numFmtId="14" fontId="33" fillId="0" borderId="10" xfId="0" applyNumberFormat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64" fillId="6" borderId="4" xfId="0" applyNumberFormat="1" applyFont="1" applyFill="1" applyBorder="1" applyAlignment="1" applyProtection="1">
      <alignment horizontal="right" vertical="center" wrapText="1" indent="1"/>
    </xf>
    <xf numFmtId="3" fontId="64" fillId="6" borderId="4" xfId="0" applyNumberFormat="1" applyFont="1" applyFill="1" applyBorder="1" applyAlignment="1">
      <alignment horizontal="right" vertical="center" indent="1"/>
    </xf>
    <xf numFmtId="3" fontId="64" fillId="6" borderId="2" xfId="0" applyNumberFormat="1" applyFont="1" applyFill="1" applyBorder="1" applyAlignment="1">
      <alignment horizontal="right" vertical="center" indent="1"/>
    </xf>
    <xf numFmtId="3" fontId="64" fillId="3" borderId="10" xfId="0" applyNumberFormat="1" applyFont="1" applyFill="1" applyBorder="1" applyAlignment="1">
      <alignment horizontal="right" vertical="center" wrapText="1" indent="1"/>
    </xf>
    <xf numFmtId="3" fontId="64" fillId="3" borderId="2" xfId="0" applyNumberFormat="1" applyFont="1" applyFill="1" applyBorder="1" applyAlignment="1">
      <alignment horizontal="right" vertical="center" indent="1"/>
    </xf>
    <xf numFmtId="0" fontId="48" fillId="4" borderId="1" xfId="0" applyFont="1" applyFill="1" applyBorder="1" applyAlignment="1">
      <alignment horizontal="right" vertical="center" wrapText="1"/>
    </xf>
    <xf numFmtId="0" fontId="48" fillId="0" borderId="1" xfId="0" applyFont="1" applyBorder="1" applyAlignment="1">
      <alignment horizontal="right" vertical="center" wrapText="1"/>
    </xf>
    <xf numFmtId="10" fontId="52" fillId="5" borderId="3" xfId="0" applyNumberFormat="1" applyFont="1" applyFill="1" applyBorder="1" applyAlignment="1" applyProtection="1">
      <alignment horizontal="right" vertical="center" indent="1"/>
    </xf>
    <xf numFmtId="10" fontId="52" fillId="5" borderId="3" xfId="0" applyNumberFormat="1" applyFont="1" applyFill="1" applyBorder="1" applyAlignment="1">
      <alignment horizontal="right" vertical="center" indent="1"/>
    </xf>
    <xf numFmtId="10" fontId="52" fillId="5" borderId="12" xfId="0" applyNumberFormat="1" applyFont="1" applyFill="1" applyBorder="1" applyAlignment="1">
      <alignment horizontal="right" vertical="center" indent="1"/>
    </xf>
    <xf numFmtId="10" fontId="52" fillId="5" borderId="11" xfId="0" applyNumberFormat="1" applyFont="1" applyFill="1" applyBorder="1" applyAlignment="1">
      <alignment horizontal="right" vertical="center" wrapText="1" indent="1"/>
    </xf>
    <xf numFmtId="3" fontId="64" fillId="5" borderId="4" xfId="0" applyNumberFormat="1" applyFont="1" applyFill="1" applyBorder="1" applyAlignment="1" applyProtection="1">
      <alignment horizontal="right" vertical="center" indent="1"/>
    </xf>
    <xf numFmtId="3" fontId="64" fillId="5" borderId="4" xfId="0" applyNumberFormat="1" applyFont="1" applyFill="1" applyBorder="1" applyAlignment="1">
      <alignment horizontal="right" vertical="center" indent="1"/>
    </xf>
    <xf numFmtId="3" fontId="64" fillId="5" borderId="2" xfId="0" applyNumberFormat="1" applyFont="1" applyFill="1" applyBorder="1" applyAlignment="1">
      <alignment horizontal="right" vertical="center" indent="1"/>
    </xf>
    <xf numFmtId="3" fontId="64" fillId="5" borderId="10" xfId="0" applyNumberFormat="1" applyFont="1" applyFill="1" applyBorder="1" applyAlignment="1">
      <alignment horizontal="right" vertical="center" wrapText="1" indent="1"/>
    </xf>
    <xf numFmtId="3" fontId="64" fillId="3" borderId="4" xfId="0" applyNumberFormat="1" applyFont="1" applyFill="1" applyBorder="1" applyAlignment="1" applyProtection="1">
      <alignment horizontal="right" vertical="center" indent="1"/>
    </xf>
    <xf numFmtId="3" fontId="64" fillId="0" borderId="4" xfId="0" applyNumberFormat="1" applyFont="1" applyBorder="1" applyAlignment="1">
      <alignment horizontal="right" vertical="center" indent="1"/>
    </xf>
    <xf numFmtId="3" fontId="64" fillId="0" borderId="2" xfId="0" applyNumberFormat="1" applyFont="1" applyBorder="1" applyAlignment="1">
      <alignment horizontal="right" vertical="center" indent="1"/>
    </xf>
    <xf numFmtId="3" fontId="64" fillId="6" borderId="10" xfId="0" applyNumberFormat="1" applyFont="1" applyFill="1" applyBorder="1" applyAlignment="1">
      <alignment horizontal="right" vertical="center" wrapText="1" indent="1"/>
    </xf>
    <xf numFmtId="3" fontId="64" fillId="5" borderId="10" xfId="0" applyNumberFormat="1" applyFont="1" applyFill="1" applyBorder="1" applyAlignment="1" applyProtection="1">
      <alignment horizontal="right" vertical="center" indent="1"/>
    </xf>
    <xf numFmtId="3" fontId="64" fillId="5" borderId="4" xfId="0" applyNumberFormat="1" applyFont="1" applyFill="1" applyBorder="1" applyAlignment="1" applyProtection="1">
      <alignment horizontal="right" vertical="center" wrapText="1" indent="1"/>
    </xf>
    <xf numFmtId="3" fontId="64" fillId="6" borderId="4" xfId="0" applyNumberFormat="1" applyFont="1" applyFill="1" applyBorder="1" applyAlignment="1" applyProtection="1">
      <alignment horizontal="right" vertical="center" indent="1"/>
    </xf>
    <xf numFmtId="0" fontId="48" fillId="4" borderId="1" xfId="0" applyFont="1" applyFill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3" fontId="64" fillId="9" borderId="4" xfId="0" applyNumberFormat="1" applyFont="1" applyFill="1" applyBorder="1" applyAlignment="1" applyProtection="1">
      <alignment horizontal="right" vertical="center" wrapText="1" indent="1"/>
    </xf>
    <xf numFmtId="3" fontId="64" fillId="9" borderId="4" xfId="0" applyNumberFormat="1" applyFont="1" applyFill="1" applyBorder="1" applyAlignment="1">
      <alignment horizontal="right" vertical="center" indent="1"/>
    </xf>
    <xf numFmtId="3" fontId="64" fillId="9" borderId="2" xfId="0" applyNumberFormat="1" applyFont="1" applyFill="1" applyBorder="1" applyAlignment="1">
      <alignment horizontal="right" vertical="center" indent="1"/>
    </xf>
    <xf numFmtId="3" fontId="64" fillId="9" borderId="10" xfId="0" applyNumberFormat="1" applyFont="1" applyFill="1" applyBorder="1" applyAlignment="1">
      <alignment horizontal="right" vertical="center" wrapText="1" indent="1"/>
    </xf>
    <xf numFmtId="0" fontId="65" fillId="4" borderId="1" xfId="0" applyFont="1" applyFill="1" applyBorder="1" applyAlignment="1">
      <alignment horizontal="right" vertical="center" wrapText="1"/>
    </xf>
    <xf numFmtId="0" fontId="65" fillId="0" borderId="1" xfId="0" applyFont="1" applyBorder="1" applyAlignment="1">
      <alignment horizontal="right" vertical="center" wrapText="1"/>
    </xf>
    <xf numFmtId="3" fontId="64" fillId="5" borderId="3" xfId="0" applyNumberFormat="1" applyFont="1" applyFill="1" applyBorder="1" applyAlignment="1" applyProtection="1">
      <alignment horizontal="right" vertical="center" wrapText="1" indent="1"/>
    </xf>
    <xf numFmtId="3" fontId="64" fillId="5" borderId="3" xfId="0" applyNumberFormat="1" applyFont="1" applyFill="1" applyBorder="1" applyAlignment="1">
      <alignment horizontal="right" vertical="center" wrapText="1" indent="1"/>
    </xf>
    <xf numFmtId="3" fontId="64" fillId="5" borderId="12" xfId="0" applyNumberFormat="1" applyFont="1" applyFill="1" applyBorder="1" applyAlignment="1">
      <alignment horizontal="right" vertical="center" wrapText="1" indent="1"/>
    </xf>
    <xf numFmtId="3" fontId="64" fillId="5" borderId="11" xfId="0" applyNumberFormat="1" applyFont="1" applyFill="1" applyBorder="1" applyAlignment="1">
      <alignment horizontal="right" vertical="center" wrapText="1" indent="1"/>
    </xf>
    <xf numFmtId="3" fontId="64" fillId="5" borderId="12" xfId="0" applyNumberFormat="1" applyFont="1" applyFill="1" applyBorder="1" applyAlignment="1">
      <alignment horizontal="right" vertical="center" indent="1"/>
    </xf>
    <xf numFmtId="3" fontId="64" fillId="3" borderId="4" xfId="0" applyNumberFormat="1" applyFont="1" applyFill="1" applyBorder="1" applyAlignment="1" applyProtection="1">
      <alignment horizontal="right" vertical="center" wrapText="1" indent="1"/>
    </xf>
    <xf numFmtId="0" fontId="43" fillId="4" borderId="1" xfId="0" applyFont="1" applyFill="1" applyBorder="1" applyAlignment="1" applyProtection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6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64" fillId="3" borderId="6" xfId="0" applyNumberFormat="1" applyFont="1" applyFill="1" applyBorder="1" applyAlignment="1" applyProtection="1">
      <alignment horizontal="right" vertical="center" wrapText="1" indent="1"/>
    </xf>
    <xf numFmtId="3" fontId="64" fillId="0" borderId="6" xfId="0" applyNumberFormat="1" applyFont="1" applyBorder="1" applyAlignment="1">
      <alignment horizontal="right" vertical="center" indent="1"/>
    </xf>
    <xf numFmtId="3" fontId="64" fillId="0" borderId="7" xfId="0" applyNumberFormat="1" applyFont="1" applyBorder="1" applyAlignment="1">
      <alignment horizontal="right" vertical="center" indent="1"/>
    </xf>
    <xf numFmtId="3" fontId="64" fillId="6" borderId="5" xfId="0" applyNumberFormat="1" applyFont="1" applyFill="1" applyBorder="1" applyAlignment="1">
      <alignment horizontal="right" vertical="center" wrapText="1" indent="1"/>
    </xf>
    <xf numFmtId="3" fontId="64" fillId="6" borderId="7" xfId="0" applyNumberFormat="1" applyFont="1" applyFill="1" applyBorder="1" applyAlignment="1">
      <alignment horizontal="right" vertical="center" wrapText="1" indent="1"/>
    </xf>
    <xf numFmtId="0" fontId="56" fillId="4" borderId="15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6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3" fontId="64" fillId="9" borderId="10" xfId="0" applyNumberFormat="1" applyFont="1" applyFill="1" applyBorder="1" applyAlignment="1" applyProtection="1">
      <alignment horizontal="right" vertical="center" wrapText="1" indent="1"/>
    </xf>
    <xf numFmtId="3" fontId="64" fillId="9" borderId="2" xfId="0" applyNumberFormat="1" applyFont="1" applyFill="1" applyBorder="1" applyAlignment="1">
      <alignment horizontal="right" vertical="center" wrapText="1" indent="1"/>
    </xf>
    <xf numFmtId="0" fontId="42" fillId="3" borderId="1" xfId="0" applyNumberFormat="1" applyFont="1" applyFill="1" applyBorder="1" applyAlignment="1">
      <alignment horizontal="left" vertical="center" wrapText="1" indent="1"/>
    </xf>
    <xf numFmtId="0" fontId="42" fillId="0" borderId="1" xfId="0" applyNumberFormat="1" applyFont="1" applyBorder="1" applyAlignment="1">
      <alignment horizontal="left" vertical="center" wrapText="1" indent="1"/>
    </xf>
    <xf numFmtId="3" fontId="64" fillId="3" borderId="1" xfId="0" applyNumberFormat="1" applyFont="1" applyFill="1" applyBorder="1" applyAlignment="1" applyProtection="1">
      <alignment horizontal="right" vertical="center" wrapText="1" indent="1"/>
    </xf>
    <xf numFmtId="3" fontId="46" fillId="3" borderId="1" xfId="0" applyNumberFormat="1" applyFont="1" applyFill="1" applyBorder="1" applyAlignment="1">
      <alignment horizontal="right" vertical="center" wrapText="1" indent="1"/>
    </xf>
    <xf numFmtId="3" fontId="64" fillId="3" borderId="1" xfId="0" applyNumberFormat="1" applyFont="1" applyFill="1" applyBorder="1" applyAlignment="1">
      <alignment horizontal="right" vertical="center" wrapText="1" indent="1"/>
    </xf>
    <xf numFmtId="3" fontId="46" fillId="3" borderId="1" xfId="0" applyNumberFormat="1" applyFont="1" applyFill="1" applyBorder="1" applyAlignment="1">
      <alignment horizontal="right" vertical="center" indent="1"/>
    </xf>
    <xf numFmtId="0" fontId="60" fillId="4" borderId="15" xfId="0" applyFont="1" applyFill="1" applyBorder="1" applyAlignment="1" applyProtection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64" fillId="3" borderId="10" xfId="0" applyFont="1" applyFill="1" applyBorder="1" applyAlignment="1" applyProtection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>
      <alignment horizontal="center" vertical="center" wrapText="1"/>
    </xf>
    <xf numFmtId="0" fontId="64" fillId="3" borderId="10" xfId="0" applyFont="1" applyFill="1" applyBorder="1" applyAlignment="1">
      <alignment horizontal="center" vertical="center" wrapText="1"/>
    </xf>
    <xf numFmtId="0" fontId="46" fillId="3" borderId="2" xfId="0" applyFont="1" applyFill="1" applyBorder="1" applyAlignment="1"/>
    <xf numFmtId="0" fontId="0" fillId="0" borderId="10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48" fillId="3" borderId="4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wrapText="1"/>
    </xf>
    <xf numFmtId="0" fontId="7" fillId="0" borderId="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48" fillId="0" borderId="1" xfId="0" applyFont="1" applyBorder="1" applyAlignment="1" applyProtection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13" fillId="0" borderId="6" xfId="0" applyFont="1" applyBorder="1" applyAlignment="1" applyProtection="1">
      <alignment horizontal="right" vertical="center" wrapText="1"/>
    </xf>
    <xf numFmtId="0" fontId="6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65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3" fontId="65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" fontId="65" fillId="3" borderId="1" xfId="0" applyNumberFormat="1" applyFont="1" applyFill="1" applyBorder="1" applyAlignment="1">
      <alignment horizontal="right" vertical="center" wrapText="1" indent="1"/>
    </xf>
    <xf numFmtId="4" fontId="7" fillId="3" borderId="1" xfId="0" applyNumberFormat="1" applyFont="1" applyFill="1" applyBorder="1" applyAlignment="1">
      <alignment horizontal="right" vertical="center" wrapText="1" indent="1"/>
    </xf>
    <xf numFmtId="0" fontId="63" fillId="0" borderId="1" xfId="0" applyFont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48" fillId="0" borderId="10" xfId="0" applyFont="1" applyBorder="1" applyAlignment="1" applyProtection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33" fillId="0" borderId="10" xfId="0" applyNumberFormat="1" applyFont="1" applyBorder="1" applyAlignment="1">
      <alignment horizontal="left" vertical="top" wrapText="1"/>
    </xf>
    <xf numFmtId="0" fontId="33" fillId="0" borderId="4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14" fontId="18" fillId="0" borderId="0" xfId="0" applyNumberFormat="1" applyFont="1" applyBorder="1" applyAlignment="1" applyProtection="1">
      <alignment horizontal="left" vertical="top" wrapText="1"/>
    </xf>
    <xf numFmtId="0" fontId="54" fillId="0" borderId="0" xfId="0" applyFont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7" fillId="0" borderId="10" xfId="0" applyFont="1" applyBorder="1" applyAlignment="1" applyProtection="1">
      <alignment wrapText="1"/>
    </xf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68" fillId="0" borderId="10" xfId="4" applyFont="1" applyBorder="1">
      <alignment horizontal="center" vertical="center"/>
    </xf>
    <xf numFmtId="0" fontId="68" fillId="0" borderId="4" xfId="4" applyFont="1" applyBorder="1">
      <alignment horizontal="center" vertical="center"/>
    </xf>
    <xf numFmtId="0" fontId="68" fillId="0" borderId="2" xfId="4" applyFont="1" applyBorder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wrapText="1"/>
    </xf>
    <xf numFmtId="0" fontId="57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 wrapText="1"/>
    </xf>
    <xf numFmtId="0" fontId="65" fillId="3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right" vertical="center" wrapText="1"/>
    </xf>
    <xf numFmtId="10" fontId="65" fillId="3" borderId="1" xfId="0" applyNumberFormat="1" applyFont="1" applyFill="1" applyBorder="1" applyAlignment="1">
      <alignment horizontal="center" vertical="center" wrapText="1"/>
    </xf>
    <xf numFmtId="49" fontId="65" fillId="3" borderId="1" xfId="0" applyNumberFormat="1" applyFont="1" applyFill="1" applyBorder="1" applyAlignment="1">
      <alignment horizontal="center" vertical="center" wrapText="1"/>
    </xf>
    <xf numFmtId="49" fontId="65" fillId="3" borderId="1" xfId="0" applyNumberFormat="1" applyFont="1" applyFill="1" applyBorder="1" applyAlignment="1">
      <alignment horizont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3" fontId="65" fillId="3" borderId="1" xfId="0" applyNumberFormat="1" applyFont="1" applyFill="1" applyBorder="1" applyAlignment="1">
      <alignment horizontal="right" vertical="center" wrapText="1" indent="1"/>
    </xf>
    <xf numFmtId="3" fontId="7" fillId="3" borderId="1" xfId="0" applyNumberFormat="1" applyFont="1" applyFill="1" applyBorder="1" applyAlignment="1">
      <alignment horizontal="right" vertical="center" wrapText="1" indent="1"/>
    </xf>
    <xf numFmtId="0" fontId="56" fillId="0" borderId="10" xfId="0" applyFont="1" applyBorder="1" applyAlignment="1" applyProtection="1">
      <alignment horizontal="center" vertical="center" wrapText="1"/>
    </xf>
    <xf numFmtId="0" fontId="66" fillId="0" borderId="4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</cellXfs>
  <cellStyles count="10">
    <cellStyle name="Comma" xfId="6" builtinId="3"/>
    <cellStyle name="Currency" xfId="7" builtinId="4"/>
    <cellStyle name="Currency 2" xfId="1" xr:uid="{00000000-0005-0000-0000-000002000000}"/>
    <cellStyle name="Data Field 1" xfId="3" xr:uid="{00000000-0005-0000-0000-000003000000}"/>
    <cellStyle name="Data Field 1 2" xfId="8" xr:uid="{00000000-0005-0000-0000-000004000000}"/>
    <cellStyle name="Data Field 1 3" xfId="9" xr:uid="{00000000-0005-0000-0000-000005000000}"/>
    <cellStyle name="Heading 12pt" xfId="4" xr:uid="{00000000-0005-0000-0000-000006000000}"/>
    <cellStyle name="Normal" xfId="0" builtinId="0"/>
    <cellStyle name="Normal 2" xfId="2" xr:uid="{00000000-0005-0000-0000-000008000000}"/>
    <cellStyle name="Sch Footer" xfId="5" xr:uid="{00000000-0005-0000-0000-000009000000}"/>
  </cellStyles>
  <dxfs count="8">
    <dxf>
      <font>
        <color rgb="FFCCCCFF"/>
      </font>
    </dxf>
    <dxf>
      <font>
        <color rgb="FFFFFFCC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66675</xdr:colOff>
      <xdr:row>15</xdr:row>
      <xdr:rowOff>52677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142876</xdr:rowOff>
    </xdr:to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86723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724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46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36979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43967</xdr:rowOff>
    </xdr:from>
    <xdr:ext cx="1143000" cy="1313216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4467"/>
          <a:ext cx="1143000" cy="131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40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33550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87741</xdr:rowOff>
    </xdr:from>
    <xdr:ext cx="1066800" cy="1225668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8241"/>
          <a:ext cx="1066800" cy="122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tabSelected="1" showRuler="0" zoomScaleNormal="100" zoomScalePageLayoutView="150" workbookViewId="0">
      <selection activeCell="BP5" sqref="BP5:BW7"/>
    </sheetView>
  </sheetViews>
  <sheetFormatPr defaultColWidth="0" defaultRowHeight="7.15" customHeight="1" zeroHeight="1" x14ac:dyDescent="0.2"/>
  <cols>
    <col min="1" max="77" width="1.28515625" style="132" customWidth="1"/>
    <col min="78" max="80" width="1.28515625" style="132" hidden="1" customWidth="1"/>
    <col min="81" max="81" width="5" style="132" hidden="1" customWidth="1"/>
    <col min="82" max="88" width="0" style="132" hidden="1" customWidth="1"/>
    <col min="89" max="16384" width="1.28515625" style="132" hidden="1"/>
  </cols>
  <sheetData>
    <row r="1" spans="1:88" ht="7.15" customHeight="1" thickTop="1" x14ac:dyDescent="0.2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9"/>
      <c r="BQ1" s="130"/>
      <c r="BR1" s="130"/>
      <c r="BS1" s="130"/>
      <c r="BT1" s="130"/>
      <c r="BU1" s="130"/>
      <c r="BV1" s="130"/>
      <c r="BW1" s="130"/>
      <c r="BX1" s="131"/>
      <c r="BY1" s="125"/>
    </row>
    <row r="2" spans="1:88" ht="7.15" customHeight="1" x14ac:dyDescent="0.25">
      <c r="A2" s="133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74">
        <v>2026</v>
      </c>
      <c r="BQ2" s="174"/>
      <c r="BR2" s="174"/>
      <c r="BS2" s="174"/>
      <c r="BT2" s="174"/>
      <c r="BU2" s="174"/>
      <c r="BV2" s="174"/>
      <c r="BW2" s="174"/>
      <c r="BX2" s="135"/>
      <c r="BY2" s="125"/>
      <c r="CC2" s="132">
        <v>2017</v>
      </c>
      <c r="CD2" s="125"/>
      <c r="CE2" s="125"/>
      <c r="CF2" s="125"/>
      <c r="CG2" s="125"/>
      <c r="CH2" s="125"/>
      <c r="CI2" s="125"/>
      <c r="CJ2" s="125"/>
    </row>
    <row r="3" spans="1:88" ht="7.15" customHeight="1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51"/>
      <c r="R3" s="151"/>
      <c r="S3" s="151"/>
      <c r="T3" s="151"/>
      <c r="U3" s="151"/>
      <c r="V3" s="151"/>
      <c r="W3" s="151"/>
      <c r="X3" s="151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74"/>
      <c r="BQ3" s="174"/>
      <c r="BR3" s="174"/>
      <c r="BS3" s="174"/>
      <c r="BT3" s="174"/>
      <c r="BU3" s="174"/>
      <c r="BV3" s="174"/>
      <c r="BW3" s="174"/>
      <c r="BX3" s="135"/>
      <c r="BY3" s="125"/>
      <c r="CC3" s="132">
        <v>2018</v>
      </c>
      <c r="CD3" s="125"/>
      <c r="CE3" s="125"/>
      <c r="CF3" s="125"/>
      <c r="CG3" s="125"/>
      <c r="CH3" s="125"/>
      <c r="CI3" s="125"/>
      <c r="CJ3" s="125"/>
    </row>
    <row r="4" spans="1:88" ht="7.15" customHeight="1" x14ac:dyDescent="0.25">
      <c r="A4" s="133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74"/>
      <c r="BQ4" s="174"/>
      <c r="BR4" s="174"/>
      <c r="BS4" s="174"/>
      <c r="BT4" s="174"/>
      <c r="BU4" s="174"/>
      <c r="BV4" s="174"/>
      <c r="BW4" s="174"/>
      <c r="BX4" s="135"/>
      <c r="BY4" s="125"/>
      <c r="CC4" s="132">
        <v>2019</v>
      </c>
      <c r="CD4" s="125"/>
      <c r="CE4" s="125"/>
      <c r="CF4" s="125"/>
      <c r="CG4" s="125"/>
      <c r="CH4" s="125"/>
      <c r="CI4" s="125"/>
      <c r="CJ4" s="125"/>
    </row>
    <row r="5" spans="1:88" ht="7.15" customHeight="1" x14ac:dyDescent="0.25">
      <c r="A5" s="133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75" t="s">
        <v>232</v>
      </c>
      <c r="BQ5" s="176"/>
      <c r="BR5" s="176"/>
      <c r="BS5" s="176"/>
      <c r="BT5" s="176"/>
      <c r="BU5" s="176"/>
      <c r="BV5" s="176"/>
      <c r="BW5" s="176"/>
      <c r="BX5" s="138"/>
      <c r="BY5" s="125"/>
      <c r="CC5" s="132">
        <v>2020</v>
      </c>
      <c r="CD5" s="125"/>
      <c r="CE5" s="125"/>
      <c r="CF5" s="125"/>
      <c r="CG5" s="125"/>
      <c r="CH5" s="125"/>
      <c r="CI5" s="125"/>
      <c r="CJ5" s="125"/>
    </row>
    <row r="6" spans="1:88" ht="7.15" customHeight="1" x14ac:dyDescent="0.25">
      <c r="A6" s="133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76"/>
      <c r="BQ6" s="176"/>
      <c r="BR6" s="176"/>
      <c r="BS6" s="176"/>
      <c r="BT6" s="176"/>
      <c r="BU6" s="176"/>
      <c r="BV6" s="176"/>
      <c r="BW6" s="176"/>
      <c r="BX6" s="138"/>
      <c r="BY6" s="125"/>
      <c r="CC6" s="132">
        <v>2021</v>
      </c>
      <c r="CD6" s="125"/>
      <c r="CE6" s="125"/>
      <c r="CF6" s="125"/>
      <c r="CG6" s="125"/>
      <c r="CH6" s="125"/>
      <c r="CI6" s="125"/>
      <c r="CJ6" s="125"/>
    </row>
    <row r="7" spans="1:88" ht="7.15" customHeight="1" x14ac:dyDescent="0.25">
      <c r="A7" s="133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76"/>
      <c r="BQ7" s="176"/>
      <c r="BR7" s="176"/>
      <c r="BS7" s="176"/>
      <c r="BT7" s="176"/>
      <c r="BU7" s="176"/>
      <c r="BV7" s="176"/>
      <c r="BW7" s="176"/>
      <c r="BX7" s="138"/>
      <c r="BY7" s="125"/>
      <c r="CC7" s="132">
        <v>2022</v>
      </c>
      <c r="CD7" s="125"/>
      <c r="CE7" s="125"/>
      <c r="CF7" s="125"/>
      <c r="CG7" s="125"/>
      <c r="CH7" s="125"/>
      <c r="CI7" s="125"/>
      <c r="CJ7" s="125"/>
    </row>
    <row r="8" spans="1:88" ht="7.15" customHeight="1" x14ac:dyDescent="0.25">
      <c r="A8" s="133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9"/>
      <c r="BY8" s="125"/>
      <c r="CC8" s="132">
        <v>2023</v>
      </c>
      <c r="CD8" s="125"/>
      <c r="CE8" s="125"/>
      <c r="CF8" s="125"/>
      <c r="CG8" s="125"/>
      <c r="CH8" s="125"/>
      <c r="CI8" s="125"/>
      <c r="CJ8" s="125"/>
    </row>
    <row r="9" spans="1:88" ht="7.15" customHeight="1" x14ac:dyDescent="0.25">
      <c r="A9" s="133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9"/>
      <c r="BY9" s="125"/>
      <c r="CC9" s="132">
        <v>2024</v>
      </c>
      <c r="CD9" s="125"/>
      <c r="CE9" s="125"/>
      <c r="CF9" s="125"/>
      <c r="CG9" s="125"/>
      <c r="CH9" s="125"/>
      <c r="CI9" s="125"/>
      <c r="CJ9" s="125"/>
    </row>
    <row r="10" spans="1:88" ht="7.15" customHeight="1" x14ac:dyDescent="0.25">
      <c r="A10" s="133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9"/>
      <c r="BY10" s="125"/>
      <c r="CC10" s="132">
        <v>2025</v>
      </c>
      <c r="CD10" s="125"/>
      <c r="CE10" s="125"/>
      <c r="CF10" s="125"/>
      <c r="CG10" s="125"/>
      <c r="CH10" s="125"/>
      <c r="CI10" s="125"/>
      <c r="CJ10" s="125"/>
    </row>
    <row r="11" spans="1:88" ht="7.15" customHeight="1" x14ac:dyDescent="0.25">
      <c r="A11" s="133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9"/>
      <c r="BY11" s="125"/>
      <c r="CC11" s="132">
        <v>2026</v>
      </c>
      <c r="CD11" s="125"/>
      <c r="CE11" s="125"/>
      <c r="CF11" s="125"/>
      <c r="CG11" s="125"/>
      <c r="CH11" s="125"/>
      <c r="CI11" s="125"/>
      <c r="CJ11" s="125"/>
    </row>
    <row r="12" spans="1:88" ht="7.15" customHeight="1" x14ac:dyDescent="0.25">
      <c r="A12" s="133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9"/>
      <c r="BY12" s="125"/>
      <c r="CD12" s="125"/>
      <c r="CE12" s="125"/>
      <c r="CF12" s="125"/>
      <c r="CG12" s="125"/>
      <c r="CH12" s="125"/>
      <c r="CI12" s="125"/>
      <c r="CJ12" s="125"/>
    </row>
    <row r="13" spans="1:88" ht="7.15" customHeight="1" x14ac:dyDescent="0.25">
      <c r="A13" s="133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4"/>
      <c r="BU13" s="134"/>
      <c r="BV13" s="134"/>
      <c r="BW13" s="134"/>
      <c r="BX13" s="139"/>
      <c r="BY13" s="125"/>
      <c r="CD13" s="125"/>
      <c r="CE13" s="125"/>
      <c r="CF13" s="125"/>
      <c r="CG13" s="125"/>
      <c r="CH13" s="125"/>
      <c r="CI13" s="125"/>
      <c r="CJ13" s="125"/>
    </row>
    <row r="14" spans="1:88" ht="7.15" customHeight="1" x14ac:dyDescent="0.25">
      <c r="A14" s="13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9"/>
      <c r="BY14" s="125"/>
      <c r="CD14" s="125"/>
      <c r="CE14" s="125"/>
      <c r="CF14" s="125"/>
      <c r="CG14" s="125"/>
      <c r="CH14" s="125"/>
      <c r="CI14" s="125"/>
      <c r="CJ14" s="125"/>
    </row>
    <row r="15" spans="1:88" ht="7.15" customHeight="1" x14ac:dyDescent="0.25">
      <c r="A15" s="13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9"/>
      <c r="BY15" s="125"/>
      <c r="CD15" s="125"/>
      <c r="CE15" s="125"/>
      <c r="CF15" s="125"/>
      <c r="CG15" s="125"/>
      <c r="CH15" s="125"/>
      <c r="CI15" s="125"/>
      <c r="CJ15" s="125"/>
    </row>
    <row r="16" spans="1:88" ht="7.15" customHeight="1" x14ac:dyDescent="0.25">
      <c r="A16" s="13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9"/>
      <c r="BY16" s="125"/>
      <c r="CD16" s="125"/>
      <c r="CE16" s="125"/>
      <c r="CF16" s="125"/>
      <c r="CG16" s="125"/>
      <c r="CH16" s="125"/>
      <c r="CI16" s="125"/>
      <c r="CJ16" s="125"/>
    </row>
    <row r="17" spans="1:77" ht="7.15" customHeight="1" x14ac:dyDescent="0.25">
      <c r="A17" s="177" t="s">
        <v>253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2"/>
      <c r="BY17" s="125"/>
    </row>
    <row r="18" spans="1:77" ht="7.15" customHeight="1" x14ac:dyDescent="0.25">
      <c r="A18" s="173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2"/>
      <c r="BY18" s="125"/>
    </row>
    <row r="19" spans="1:77" ht="7.15" customHeight="1" x14ac:dyDescent="0.25">
      <c r="A19" s="173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2"/>
      <c r="BY19" s="125"/>
    </row>
    <row r="20" spans="1:77" ht="7.15" customHeight="1" x14ac:dyDescent="0.25">
      <c r="A20" s="173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2"/>
      <c r="BY20" s="125"/>
    </row>
    <row r="21" spans="1:77" ht="7.15" customHeight="1" x14ac:dyDescent="0.25">
      <c r="A21" s="173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2"/>
      <c r="BY21" s="125"/>
    </row>
    <row r="22" spans="1:77" ht="7.15" customHeight="1" x14ac:dyDescent="0.25">
      <c r="A22" s="173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2"/>
      <c r="BY22" s="125"/>
    </row>
    <row r="23" spans="1:77" ht="7.15" customHeight="1" x14ac:dyDescent="0.25">
      <c r="A23" s="173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2"/>
      <c r="BY23" s="125"/>
    </row>
    <row r="24" spans="1:77" ht="7.15" customHeight="1" x14ac:dyDescent="0.25">
      <c r="A24" s="173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2"/>
      <c r="BY24" s="125"/>
    </row>
    <row r="25" spans="1:77" ht="7.15" customHeight="1" x14ac:dyDescent="0.25">
      <c r="A25" s="173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2"/>
      <c r="BY25" s="125"/>
    </row>
    <row r="26" spans="1:77" ht="7.15" customHeight="1" x14ac:dyDescent="0.25">
      <c r="A26" s="173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2"/>
      <c r="BY26" s="125"/>
    </row>
    <row r="27" spans="1:77" ht="7.15" customHeight="1" x14ac:dyDescent="0.25">
      <c r="A27" s="173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2"/>
      <c r="BY27" s="125"/>
    </row>
    <row r="28" spans="1:77" ht="7.15" customHeight="1" x14ac:dyDescent="0.25">
      <c r="A28" s="173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2"/>
      <c r="BY28" s="125"/>
    </row>
    <row r="29" spans="1:77" ht="7.15" customHeight="1" x14ac:dyDescent="0.25">
      <c r="A29" s="173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2"/>
      <c r="BY29" s="125"/>
    </row>
    <row r="30" spans="1:77" ht="7.15" customHeight="1" x14ac:dyDescent="0.2">
      <c r="A30" s="140"/>
      <c r="BX30" s="139"/>
    </row>
    <row r="31" spans="1:77" ht="7.15" customHeight="1" x14ac:dyDescent="0.2">
      <c r="A31" s="140"/>
      <c r="BX31" s="139"/>
    </row>
    <row r="32" spans="1:77" ht="7.15" customHeight="1" x14ac:dyDescent="0.2">
      <c r="A32" s="140"/>
      <c r="BX32" s="139"/>
    </row>
    <row r="33" spans="1:77" ht="7.15" customHeight="1" x14ac:dyDescent="0.2">
      <c r="A33" s="140"/>
      <c r="BX33" s="139"/>
    </row>
    <row r="34" spans="1:77" ht="7.15" customHeight="1" x14ac:dyDescent="0.2">
      <c r="A34" s="140"/>
      <c r="BX34" s="139"/>
    </row>
    <row r="35" spans="1:77" ht="7.15" customHeight="1" x14ac:dyDescent="0.2">
      <c r="A35" s="140"/>
      <c r="BX35" s="139"/>
    </row>
    <row r="36" spans="1:77" ht="7.15" customHeight="1" x14ac:dyDescent="0.2">
      <c r="A36" s="140"/>
      <c r="H36" s="179" t="s">
        <v>1</v>
      </c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1"/>
      <c r="AM36" s="185" t="s">
        <v>233</v>
      </c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7"/>
      <c r="BX36" s="139"/>
    </row>
    <row r="37" spans="1:77" ht="7.15" customHeight="1" x14ac:dyDescent="0.2">
      <c r="A37" s="140"/>
      <c r="H37" s="182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4"/>
      <c r="AM37" s="188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89"/>
      <c r="BO37" s="189"/>
      <c r="BP37" s="189"/>
      <c r="BQ37" s="190"/>
      <c r="BX37" s="139"/>
    </row>
    <row r="38" spans="1:77" ht="7.15" customHeight="1" x14ac:dyDescent="0.2">
      <c r="A38" s="140"/>
      <c r="H38" s="191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3"/>
      <c r="AM38" s="200" t="str">
        <f>IF(H38="","",VLOOKUP(H38,Company_Name!A2:B8,2,FALSE))</f>
        <v/>
      </c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1"/>
      <c r="BX38" s="139"/>
    </row>
    <row r="39" spans="1:77" ht="7.15" customHeight="1" x14ac:dyDescent="0.2">
      <c r="A39" s="140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6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1"/>
      <c r="BX39" s="139"/>
    </row>
    <row r="40" spans="1:77" ht="7.15" customHeight="1" x14ac:dyDescent="0.2">
      <c r="A40" s="140"/>
      <c r="H40" s="197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9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3"/>
      <c r="BX40" s="139"/>
    </row>
    <row r="41" spans="1:77" ht="7.15" customHeight="1" x14ac:dyDescent="0.2">
      <c r="A41" s="140"/>
      <c r="BX41" s="139"/>
    </row>
    <row r="42" spans="1:77" ht="7.15" customHeight="1" x14ac:dyDescent="0.2">
      <c r="A42" s="140"/>
      <c r="BX42" s="139"/>
    </row>
    <row r="43" spans="1:77" ht="7.15" customHeight="1" x14ac:dyDescent="0.25">
      <c r="A43" s="14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66" t="s">
        <v>234</v>
      </c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8">
        <f>$BP$2-1</f>
        <v>2025</v>
      </c>
      <c r="AY43" s="169"/>
      <c r="AZ43" s="169"/>
      <c r="BA43" s="169"/>
      <c r="BB43" s="169"/>
      <c r="BC43" s="169"/>
      <c r="BD43" s="169"/>
      <c r="BE43" s="169"/>
      <c r="BF43" s="169"/>
      <c r="BG43" s="169"/>
      <c r="BR43" s="142"/>
      <c r="BS43" s="142"/>
      <c r="BT43" s="142"/>
      <c r="BU43" s="142"/>
      <c r="BV43" s="142"/>
      <c r="BW43" s="142"/>
      <c r="BX43" s="143"/>
      <c r="BY43" s="125"/>
    </row>
    <row r="44" spans="1:77" ht="7.15" customHeight="1" x14ac:dyDescent="0.25">
      <c r="A44" s="144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R44" s="142"/>
      <c r="BS44" s="142"/>
      <c r="BT44" s="142"/>
      <c r="BU44" s="142"/>
      <c r="BV44" s="142"/>
      <c r="BW44" s="142"/>
      <c r="BX44" s="143"/>
      <c r="BY44" s="125"/>
    </row>
    <row r="45" spans="1:77" ht="7.15" customHeight="1" x14ac:dyDescent="0.25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7"/>
      <c r="BY45" s="125"/>
    </row>
    <row r="46" spans="1:77" ht="7.15" customHeight="1" x14ac:dyDescent="0.25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7"/>
      <c r="BY46" s="125"/>
    </row>
    <row r="47" spans="1:77" ht="7.15" customHeight="1" x14ac:dyDescent="0.25">
      <c r="A47" s="149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48"/>
      <c r="BY47" s="125"/>
    </row>
    <row r="48" spans="1:77" ht="7.15" customHeight="1" x14ac:dyDescent="0.2">
      <c r="A48" s="170" t="s">
        <v>235</v>
      </c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171"/>
      <c r="BK48" s="171"/>
      <c r="BL48" s="171"/>
      <c r="BM48" s="171"/>
      <c r="BN48" s="171"/>
      <c r="BO48" s="171"/>
      <c r="BP48" s="171"/>
      <c r="BQ48" s="171"/>
      <c r="BR48" s="171"/>
      <c r="BS48" s="171"/>
      <c r="BT48" s="171"/>
      <c r="BU48" s="171"/>
      <c r="BV48" s="171"/>
      <c r="BW48" s="171"/>
      <c r="BX48" s="172"/>
      <c r="BY48" s="150"/>
    </row>
    <row r="49" spans="1:77" ht="7.15" customHeight="1" x14ac:dyDescent="0.2">
      <c r="A49" s="173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1"/>
      <c r="BN49" s="171"/>
      <c r="BO49" s="171"/>
      <c r="BP49" s="171"/>
      <c r="BQ49" s="171"/>
      <c r="BR49" s="171"/>
      <c r="BS49" s="171"/>
      <c r="BT49" s="171"/>
      <c r="BU49" s="171"/>
      <c r="BV49" s="171"/>
      <c r="BW49" s="171"/>
      <c r="BX49" s="172"/>
      <c r="BY49" s="150"/>
    </row>
    <row r="50" spans="1:77" ht="7.15" customHeight="1" x14ac:dyDescent="0.2">
      <c r="A50" s="173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2"/>
      <c r="BY50" s="150"/>
    </row>
    <row r="51" spans="1:77" ht="7.15" customHeight="1" x14ac:dyDescent="0.2">
      <c r="A51" s="173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1"/>
      <c r="BR51" s="171"/>
      <c r="BS51" s="171"/>
      <c r="BT51" s="171"/>
      <c r="BU51" s="171"/>
      <c r="BV51" s="171"/>
      <c r="BW51" s="171"/>
      <c r="BX51" s="172"/>
      <c r="BY51" s="150"/>
    </row>
    <row r="52" spans="1:77" ht="7.15" customHeight="1" x14ac:dyDescent="0.2">
      <c r="A52" s="173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1"/>
      <c r="BR52" s="171"/>
      <c r="BS52" s="171"/>
      <c r="BT52" s="171"/>
      <c r="BU52" s="171"/>
      <c r="BV52" s="171"/>
      <c r="BW52" s="171"/>
      <c r="BX52" s="172"/>
      <c r="BY52" s="150"/>
    </row>
    <row r="53" spans="1:77" ht="7.15" customHeight="1" x14ac:dyDescent="0.2">
      <c r="A53" s="173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1"/>
      <c r="BS53" s="171"/>
      <c r="BT53" s="171"/>
      <c r="BU53" s="171"/>
      <c r="BV53" s="171"/>
      <c r="BW53" s="171"/>
      <c r="BX53" s="172"/>
      <c r="BY53" s="150"/>
    </row>
    <row r="54" spans="1:77" ht="7.15" customHeight="1" x14ac:dyDescent="0.2">
      <c r="A54" s="173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  <c r="BO54" s="171"/>
      <c r="BP54" s="171"/>
      <c r="BQ54" s="171"/>
      <c r="BR54" s="171"/>
      <c r="BS54" s="171"/>
      <c r="BT54" s="171"/>
      <c r="BU54" s="171"/>
      <c r="BV54" s="171"/>
      <c r="BW54" s="171"/>
      <c r="BX54" s="172"/>
      <c r="BY54" s="150"/>
    </row>
    <row r="55" spans="1:77" ht="7.15" customHeight="1" x14ac:dyDescent="0.2">
      <c r="A55" s="173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2"/>
      <c r="BY55" s="150"/>
    </row>
    <row r="56" spans="1:77" ht="7.15" customHeight="1" x14ac:dyDescent="0.2">
      <c r="A56" s="173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2"/>
      <c r="BY56" s="150"/>
    </row>
    <row r="57" spans="1:77" ht="7.15" customHeight="1" x14ac:dyDescent="0.2">
      <c r="A57" s="173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2"/>
      <c r="BY57" s="150"/>
    </row>
    <row r="58" spans="1:77" ht="7.15" customHeight="1" x14ac:dyDescent="0.2">
      <c r="A58" s="173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2"/>
      <c r="BY58" s="150"/>
    </row>
    <row r="59" spans="1:77" ht="7.15" customHeight="1" x14ac:dyDescent="0.2">
      <c r="A59" s="173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1"/>
      <c r="BR59" s="171"/>
      <c r="BS59" s="171"/>
      <c r="BT59" s="171"/>
      <c r="BU59" s="171"/>
      <c r="BV59" s="171"/>
      <c r="BW59" s="171"/>
      <c r="BX59" s="172"/>
      <c r="BY59" s="150"/>
    </row>
    <row r="60" spans="1:77" ht="7.15" customHeight="1" x14ac:dyDescent="0.2">
      <c r="A60" s="173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1"/>
      <c r="BR60" s="171"/>
      <c r="BS60" s="171"/>
      <c r="BT60" s="171"/>
      <c r="BU60" s="171"/>
      <c r="BV60" s="171"/>
      <c r="BW60" s="171"/>
      <c r="BX60" s="172"/>
      <c r="BY60" s="150"/>
    </row>
    <row r="61" spans="1:77" ht="7.15" customHeight="1" x14ac:dyDescent="0.2">
      <c r="A61" s="173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1"/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2"/>
      <c r="BY61" s="150"/>
    </row>
    <row r="62" spans="1:77" ht="7.15" customHeight="1" x14ac:dyDescent="0.2">
      <c r="A62" s="173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1"/>
      <c r="BS62" s="171"/>
      <c r="BT62" s="171"/>
      <c r="BU62" s="171"/>
      <c r="BV62" s="171"/>
      <c r="BW62" s="171"/>
      <c r="BX62" s="172"/>
      <c r="BY62" s="150"/>
    </row>
    <row r="63" spans="1:77" ht="7.15" customHeight="1" x14ac:dyDescent="0.2">
      <c r="A63" s="173"/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71"/>
      <c r="BD63" s="171"/>
      <c r="BE63" s="171"/>
      <c r="BF63" s="171"/>
      <c r="BG63" s="171"/>
      <c r="BH63" s="171"/>
      <c r="BI63" s="171"/>
      <c r="BJ63" s="171"/>
      <c r="BK63" s="171"/>
      <c r="BL63" s="171"/>
      <c r="BM63" s="171"/>
      <c r="BN63" s="171"/>
      <c r="BO63" s="171"/>
      <c r="BP63" s="171"/>
      <c r="BQ63" s="171"/>
      <c r="BR63" s="171"/>
      <c r="BS63" s="171"/>
      <c r="BT63" s="171"/>
      <c r="BU63" s="171"/>
      <c r="BV63" s="171"/>
      <c r="BW63" s="171"/>
      <c r="BX63" s="172"/>
      <c r="BY63" s="150"/>
    </row>
    <row r="64" spans="1:77" ht="7.15" customHeight="1" x14ac:dyDescent="0.2">
      <c r="A64" s="173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1"/>
      <c r="BC64" s="171"/>
      <c r="BD64" s="171"/>
      <c r="BE64" s="171"/>
      <c r="BF64" s="171"/>
      <c r="BG64" s="171"/>
      <c r="BH64" s="171"/>
      <c r="BI64" s="171"/>
      <c r="BJ64" s="171"/>
      <c r="BK64" s="171"/>
      <c r="BL64" s="171"/>
      <c r="BM64" s="171"/>
      <c r="BN64" s="171"/>
      <c r="BO64" s="171"/>
      <c r="BP64" s="171"/>
      <c r="BQ64" s="171"/>
      <c r="BR64" s="171"/>
      <c r="BS64" s="171"/>
      <c r="BT64" s="171"/>
      <c r="BU64" s="171"/>
      <c r="BV64" s="171"/>
      <c r="BW64" s="171"/>
      <c r="BX64" s="172"/>
      <c r="BY64" s="150"/>
    </row>
    <row r="65" spans="1:77" ht="7.15" customHeight="1" x14ac:dyDescent="0.2">
      <c r="A65" s="173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1"/>
      <c r="AT65" s="171"/>
      <c r="AU65" s="171"/>
      <c r="AV65" s="171"/>
      <c r="AW65" s="171"/>
      <c r="AX65" s="171"/>
      <c r="AY65" s="171"/>
      <c r="AZ65" s="171"/>
      <c r="BA65" s="171"/>
      <c r="BB65" s="171"/>
      <c r="BC65" s="171"/>
      <c r="BD65" s="171"/>
      <c r="BE65" s="171"/>
      <c r="BF65" s="171"/>
      <c r="BG65" s="171"/>
      <c r="BH65" s="171"/>
      <c r="BI65" s="171"/>
      <c r="BJ65" s="171"/>
      <c r="BK65" s="171"/>
      <c r="BL65" s="171"/>
      <c r="BM65" s="171"/>
      <c r="BN65" s="171"/>
      <c r="BO65" s="171"/>
      <c r="BP65" s="171"/>
      <c r="BQ65" s="171"/>
      <c r="BR65" s="171"/>
      <c r="BS65" s="171"/>
      <c r="BT65" s="171"/>
      <c r="BU65" s="171"/>
      <c r="BV65" s="171"/>
      <c r="BW65" s="171"/>
      <c r="BX65" s="172"/>
      <c r="BY65" s="150"/>
    </row>
    <row r="66" spans="1:77" ht="7.15" customHeight="1" x14ac:dyDescent="0.2">
      <c r="A66" s="173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1"/>
      <c r="AT66" s="171"/>
      <c r="AU66" s="171"/>
      <c r="AV66" s="171"/>
      <c r="AW66" s="171"/>
      <c r="AX66" s="171"/>
      <c r="AY66" s="171"/>
      <c r="AZ66" s="171"/>
      <c r="BA66" s="171"/>
      <c r="BB66" s="171"/>
      <c r="BC66" s="171"/>
      <c r="BD66" s="171"/>
      <c r="BE66" s="171"/>
      <c r="BF66" s="171"/>
      <c r="BG66" s="171"/>
      <c r="BH66" s="171"/>
      <c r="BI66" s="171"/>
      <c r="BJ66" s="171"/>
      <c r="BK66" s="171"/>
      <c r="BL66" s="171"/>
      <c r="BM66" s="171"/>
      <c r="BN66" s="171"/>
      <c r="BO66" s="171"/>
      <c r="BP66" s="171"/>
      <c r="BQ66" s="171"/>
      <c r="BR66" s="171"/>
      <c r="BS66" s="171"/>
      <c r="BT66" s="171"/>
      <c r="BU66" s="171"/>
      <c r="BV66" s="171"/>
      <c r="BW66" s="171"/>
      <c r="BX66" s="172"/>
      <c r="BY66" s="150"/>
    </row>
    <row r="67" spans="1:77" ht="7.15" customHeight="1" x14ac:dyDescent="0.2">
      <c r="A67" s="173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1"/>
      <c r="AT67" s="171"/>
      <c r="AU67" s="171"/>
      <c r="AV67" s="171"/>
      <c r="AW67" s="171"/>
      <c r="AX67" s="171"/>
      <c r="AY67" s="171"/>
      <c r="AZ67" s="171"/>
      <c r="BA67" s="171"/>
      <c r="BB67" s="171"/>
      <c r="BC67" s="171"/>
      <c r="BD67" s="171"/>
      <c r="BE67" s="171"/>
      <c r="BF67" s="171"/>
      <c r="BG67" s="171"/>
      <c r="BH67" s="171"/>
      <c r="BI67" s="171"/>
      <c r="BJ67" s="171"/>
      <c r="BK67" s="171"/>
      <c r="BL67" s="171"/>
      <c r="BM67" s="171"/>
      <c r="BN67" s="171"/>
      <c r="BO67" s="171"/>
      <c r="BP67" s="171"/>
      <c r="BQ67" s="171"/>
      <c r="BR67" s="171"/>
      <c r="BS67" s="171"/>
      <c r="BT67" s="171"/>
      <c r="BU67" s="171"/>
      <c r="BV67" s="171"/>
      <c r="BW67" s="171"/>
      <c r="BX67" s="172"/>
      <c r="BY67" s="150"/>
    </row>
    <row r="68" spans="1:77" ht="7.15" customHeight="1" x14ac:dyDescent="0.2">
      <c r="A68" s="173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  <c r="BF68" s="171"/>
      <c r="BG68" s="171"/>
      <c r="BH68" s="171"/>
      <c r="BI68" s="171"/>
      <c r="BJ68" s="171"/>
      <c r="BK68" s="171"/>
      <c r="BL68" s="171"/>
      <c r="BM68" s="171"/>
      <c r="BN68" s="171"/>
      <c r="BO68" s="171"/>
      <c r="BP68" s="171"/>
      <c r="BQ68" s="171"/>
      <c r="BR68" s="171"/>
      <c r="BS68" s="171"/>
      <c r="BT68" s="171"/>
      <c r="BU68" s="171"/>
      <c r="BV68" s="171"/>
      <c r="BW68" s="171"/>
      <c r="BX68" s="172"/>
      <c r="BY68" s="150"/>
    </row>
    <row r="69" spans="1:77" ht="7.15" customHeight="1" x14ac:dyDescent="0.2">
      <c r="A69" s="173"/>
      <c r="B69" s="171"/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  <c r="BS69" s="171"/>
      <c r="BT69" s="171"/>
      <c r="BU69" s="171"/>
      <c r="BV69" s="171"/>
      <c r="BW69" s="171"/>
      <c r="BX69" s="172"/>
      <c r="BY69" s="150"/>
    </row>
    <row r="70" spans="1:77" ht="7.15" customHeight="1" x14ac:dyDescent="0.2">
      <c r="A70" s="173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71"/>
      <c r="AL70" s="171"/>
      <c r="AM70" s="171"/>
      <c r="AN70" s="171"/>
      <c r="AO70" s="171"/>
      <c r="AP70" s="171"/>
      <c r="AQ70" s="171"/>
      <c r="AR70" s="171"/>
      <c r="AS70" s="171"/>
      <c r="AT70" s="171"/>
      <c r="AU70" s="171"/>
      <c r="AV70" s="171"/>
      <c r="AW70" s="171"/>
      <c r="AX70" s="171"/>
      <c r="AY70" s="171"/>
      <c r="AZ70" s="171"/>
      <c r="BA70" s="171"/>
      <c r="BB70" s="171"/>
      <c r="BC70" s="171"/>
      <c r="BD70" s="171"/>
      <c r="BE70" s="171"/>
      <c r="BF70" s="171"/>
      <c r="BG70" s="171"/>
      <c r="BH70" s="171"/>
      <c r="BI70" s="171"/>
      <c r="BJ70" s="171"/>
      <c r="BK70" s="171"/>
      <c r="BL70" s="171"/>
      <c r="BM70" s="171"/>
      <c r="BN70" s="171"/>
      <c r="BO70" s="171"/>
      <c r="BP70" s="171"/>
      <c r="BQ70" s="171"/>
      <c r="BR70" s="171"/>
      <c r="BS70" s="171"/>
      <c r="BT70" s="171"/>
      <c r="BU70" s="171"/>
      <c r="BV70" s="171"/>
      <c r="BW70" s="171"/>
      <c r="BX70" s="172"/>
      <c r="BY70" s="150"/>
    </row>
    <row r="71" spans="1:77" ht="7.15" customHeight="1" x14ac:dyDescent="0.2">
      <c r="A71" s="173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171"/>
      <c r="AY71" s="171"/>
      <c r="AZ71" s="171"/>
      <c r="BA71" s="171"/>
      <c r="BB71" s="171"/>
      <c r="BC71" s="171"/>
      <c r="BD71" s="171"/>
      <c r="BE71" s="171"/>
      <c r="BF71" s="171"/>
      <c r="BG71" s="171"/>
      <c r="BH71" s="171"/>
      <c r="BI71" s="171"/>
      <c r="BJ71" s="171"/>
      <c r="BK71" s="171"/>
      <c r="BL71" s="171"/>
      <c r="BM71" s="171"/>
      <c r="BN71" s="171"/>
      <c r="BO71" s="171"/>
      <c r="BP71" s="171"/>
      <c r="BQ71" s="171"/>
      <c r="BR71" s="171"/>
      <c r="BS71" s="171"/>
      <c r="BT71" s="171"/>
      <c r="BU71" s="171"/>
      <c r="BV71" s="171"/>
      <c r="BW71" s="171"/>
      <c r="BX71" s="172"/>
      <c r="BY71" s="150"/>
    </row>
    <row r="72" spans="1:77" ht="7.15" customHeight="1" x14ac:dyDescent="0.2">
      <c r="A72" s="173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W72" s="171"/>
      <c r="AX72" s="171"/>
      <c r="AY72" s="171"/>
      <c r="AZ72" s="171"/>
      <c r="BA72" s="171"/>
      <c r="BB72" s="171"/>
      <c r="BC72" s="171"/>
      <c r="BD72" s="171"/>
      <c r="BE72" s="171"/>
      <c r="BF72" s="171"/>
      <c r="BG72" s="171"/>
      <c r="BH72" s="171"/>
      <c r="BI72" s="171"/>
      <c r="BJ72" s="171"/>
      <c r="BK72" s="171"/>
      <c r="BL72" s="171"/>
      <c r="BM72" s="171"/>
      <c r="BN72" s="171"/>
      <c r="BO72" s="171"/>
      <c r="BP72" s="171"/>
      <c r="BQ72" s="171"/>
      <c r="BR72" s="171"/>
      <c r="BS72" s="171"/>
      <c r="BT72" s="171"/>
      <c r="BU72" s="171"/>
      <c r="BV72" s="171"/>
      <c r="BW72" s="171"/>
      <c r="BX72" s="172"/>
      <c r="BY72" s="150"/>
    </row>
    <row r="73" spans="1:77" ht="7.15" customHeight="1" x14ac:dyDescent="0.2">
      <c r="A73" s="173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  <c r="BK73" s="171"/>
      <c r="BL73" s="171"/>
      <c r="BM73" s="171"/>
      <c r="BN73" s="171"/>
      <c r="BO73" s="171"/>
      <c r="BP73" s="171"/>
      <c r="BQ73" s="171"/>
      <c r="BR73" s="171"/>
      <c r="BS73" s="171"/>
      <c r="BT73" s="171"/>
      <c r="BU73" s="171"/>
      <c r="BV73" s="171"/>
      <c r="BW73" s="171"/>
      <c r="BX73" s="172"/>
      <c r="BY73" s="150"/>
    </row>
    <row r="74" spans="1:77" ht="7.15" customHeight="1" x14ac:dyDescent="0.2">
      <c r="A74" s="173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1"/>
      <c r="BR74" s="171"/>
      <c r="BS74" s="171"/>
      <c r="BT74" s="171"/>
      <c r="BU74" s="171"/>
      <c r="BV74" s="171"/>
      <c r="BW74" s="171"/>
      <c r="BX74" s="172"/>
      <c r="BY74" s="150"/>
    </row>
    <row r="75" spans="1:77" ht="7.15" customHeight="1" x14ac:dyDescent="0.2">
      <c r="A75" s="173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  <c r="BK75" s="171"/>
      <c r="BL75" s="171"/>
      <c r="BM75" s="171"/>
      <c r="BN75" s="171"/>
      <c r="BO75" s="171"/>
      <c r="BP75" s="171"/>
      <c r="BQ75" s="171"/>
      <c r="BR75" s="171"/>
      <c r="BS75" s="171"/>
      <c r="BT75" s="171"/>
      <c r="BU75" s="171"/>
      <c r="BV75" s="171"/>
      <c r="BW75" s="171"/>
      <c r="BX75" s="172"/>
      <c r="BY75" s="150"/>
    </row>
    <row r="76" spans="1:77" ht="7.15" customHeight="1" x14ac:dyDescent="0.2">
      <c r="A76" s="173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1"/>
      <c r="BD76" s="171"/>
      <c r="BE76" s="171"/>
      <c r="BF76" s="171"/>
      <c r="BG76" s="171"/>
      <c r="BH76" s="171"/>
      <c r="BI76" s="171"/>
      <c r="BJ76" s="171"/>
      <c r="BK76" s="171"/>
      <c r="BL76" s="171"/>
      <c r="BM76" s="171"/>
      <c r="BN76" s="171"/>
      <c r="BO76" s="171"/>
      <c r="BP76" s="171"/>
      <c r="BQ76" s="171"/>
      <c r="BR76" s="171"/>
      <c r="BS76" s="171"/>
      <c r="BT76" s="171"/>
      <c r="BU76" s="171"/>
      <c r="BV76" s="171"/>
      <c r="BW76" s="171"/>
      <c r="BX76" s="172"/>
      <c r="BY76" s="150"/>
    </row>
    <row r="77" spans="1:77" ht="7.15" customHeight="1" x14ac:dyDescent="0.2">
      <c r="A77" s="173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1"/>
      <c r="BR77" s="171"/>
      <c r="BS77" s="171"/>
      <c r="BT77" s="171"/>
      <c r="BU77" s="171"/>
      <c r="BV77" s="171"/>
      <c r="BW77" s="171"/>
      <c r="BX77" s="172"/>
      <c r="BY77" s="150"/>
    </row>
    <row r="78" spans="1:77" ht="7.15" customHeight="1" x14ac:dyDescent="0.2">
      <c r="A78" s="173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71"/>
      <c r="AZ78" s="171"/>
      <c r="BA78" s="171"/>
      <c r="BB78" s="171"/>
      <c r="BC78" s="171"/>
      <c r="BD78" s="171"/>
      <c r="BE78" s="171"/>
      <c r="BF78" s="171"/>
      <c r="BG78" s="171"/>
      <c r="BH78" s="171"/>
      <c r="BI78" s="171"/>
      <c r="BJ78" s="171"/>
      <c r="BK78" s="171"/>
      <c r="BL78" s="171"/>
      <c r="BM78" s="171"/>
      <c r="BN78" s="171"/>
      <c r="BO78" s="171"/>
      <c r="BP78" s="171"/>
      <c r="BQ78" s="171"/>
      <c r="BR78" s="171"/>
      <c r="BS78" s="171"/>
      <c r="BT78" s="171"/>
      <c r="BU78" s="171"/>
      <c r="BV78" s="171"/>
      <c r="BW78" s="171"/>
      <c r="BX78" s="172"/>
      <c r="BY78" s="150"/>
    </row>
    <row r="79" spans="1:77" ht="7.15" customHeight="1" x14ac:dyDescent="0.2">
      <c r="A79" s="173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  <c r="AQ79" s="171"/>
      <c r="AR79" s="171"/>
      <c r="AS79" s="171"/>
      <c r="AT79" s="171"/>
      <c r="AU79" s="171"/>
      <c r="AV79" s="171"/>
      <c r="AW79" s="171"/>
      <c r="AX79" s="171"/>
      <c r="AY79" s="171"/>
      <c r="AZ79" s="171"/>
      <c r="BA79" s="171"/>
      <c r="BB79" s="171"/>
      <c r="BC79" s="171"/>
      <c r="BD79" s="171"/>
      <c r="BE79" s="171"/>
      <c r="BF79" s="171"/>
      <c r="BG79" s="171"/>
      <c r="BH79" s="171"/>
      <c r="BI79" s="171"/>
      <c r="BJ79" s="171"/>
      <c r="BK79" s="171"/>
      <c r="BL79" s="171"/>
      <c r="BM79" s="171"/>
      <c r="BN79" s="171"/>
      <c r="BO79" s="171"/>
      <c r="BP79" s="171"/>
      <c r="BQ79" s="171"/>
      <c r="BR79" s="171"/>
      <c r="BS79" s="171"/>
      <c r="BT79" s="171"/>
      <c r="BU79" s="171"/>
      <c r="BV79" s="171"/>
      <c r="BW79" s="171"/>
      <c r="BX79" s="172"/>
      <c r="BY79" s="150"/>
    </row>
    <row r="80" spans="1:77" ht="7.15" customHeight="1" x14ac:dyDescent="0.2">
      <c r="A80" s="173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  <c r="AQ80" s="171"/>
      <c r="AR80" s="171"/>
      <c r="AS80" s="171"/>
      <c r="AT80" s="171"/>
      <c r="AU80" s="171"/>
      <c r="AV80" s="171"/>
      <c r="AW80" s="171"/>
      <c r="AX80" s="171"/>
      <c r="AY80" s="171"/>
      <c r="AZ80" s="171"/>
      <c r="BA80" s="171"/>
      <c r="BB80" s="171"/>
      <c r="BC80" s="171"/>
      <c r="BD80" s="171"/>
      <c r="BE80" s="171"/>
      <c r="BF80" s="171"/>
      <c r="BG80" s="171"/>
      <c r="BH80" s="171"/>
      <c r="BI80" s="171"/>
      <c r="BJ80" s="171"/>
      <c r="BK80" s="171"/>
      <c r="BL80" s="171"/>
      <c r="BM80" s="171"/>
      <c r="BN80" s="171"/>
      <c r="BO80" s="171"/>
      <c r="BP80" s="171"/>
      <c r="BQ80" s="171"/>
      <c r="BR80" s="171"/>
      <c r="BS80" s="171"/>
      <c r="BT80" s="171"/>
      <c r="BU80" s="171"/>
      <c r="BV80" s="171"/>
      <c r="BW80" s="171"/>
      <c r="BX80" s="172"/>
      <c r="BY80" s="150"/>
    </row>
    <row r="81" spans="1:77" ht="7.15" customHeight="1" x14ac:dyDescent="0.2">
      <c r="A81" s="173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  <c r="AM81" s="171"/>
      <c r="AN81" s="171"/>
      <c r="AO81" s="171"/>
      <c r="AP81" s="171"/>
      <c r="AQ81" s="171"/>
      <c r="AR81" s="171"/>
      <c r="AS81" s="171"/>
      <c r="AT81" s="171"/>
      <c r="AU81" s="171"/>
      <c r="AV81" s="171"/>
      <c r="AW81" s="171"/>
      <c r="AX81" s="171"/>
      <c r="AY81" s="171"/>
      <c r="AZ81" s="171"/>
      <c r="BA81" s="171"/>
      <c r="BB81" s="171"/>
      <c r="BC81" s="171"/>
      <c r="BD81" s="171"/>
      <c r="BE81" s="171"/>
      <c r="BF81" s="171"/>
      <c r="BG81" s="171"/>
      <c r="BH81" s="171"/>
      <c r="BI81" s="171"/>
      <c r="BJ81" s="171"/>
      <c r="BK81" s="171"/>
      <c r="BL81" s="171"/>
      <c r="BM81" s="171"/>
      <c r="BN81" s="171"/>
      <c r="BO81" s="171"/>
      <c r="BP81" s="171"/>
      <c r="BQ81" s="171"/>
      <c r="BR81" s="171"/>
      <c r="BS81" s="171"/>
      <c r="BT81" s="171"/>
      <c r="BU81" s="171"/>
      <c r="BV81" s="171"/>
      <c r="BW81" s="171"/>
      <c r="BX81" s="172"/>
      <c r="BY81" s="150"/>
    </row>
    <row r="82" spans="1:77" ht="7.15" customHeight="1" x14ac:dyDescent="0.2">
      <c r="A82" s="173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  <c r="AF82" s="171"/>
      <c r="AG82" s="171"/>
      <c r="AH82" s="171"/>
      <c r="AI82" s="171"/>
      <c r="AJ82" s="171"/>
      <c r="AK82" s="171"/>
      <c r="AL82" s="171"/>
      <c r="AM82" s="171"/>
      <c r="AN82" s="171"/>
      <c r="AO82" s="171"/>
      <c r="AP82" s="171"/>
      <c r="AQ82" s="171"/>
      <c r="AR82" s="171"/>
      <c r="AS82" s="171"/>
      <c r="AT82" s="171"/>
      <c r="AU82" s="171"/>
      <c r="AV82" s="171"/>
      <c r="AW82" s="171"/>
      <c r="AX82" s="171"/>
      <c r="AY82" s="171"/>
      <c r="AZ82" s="171"/>
      <c r="BA82" s="171"/>
      <c r="BB82" s="171"/>
      <c r="BC82" s="171"/>
      <c r="BD82" s="171"/>
      <c r="BE82" s="171"/>
      <c r="BF82" s="171"/>
      <c r="BG82" s="171"/>
      <c r="BH82" s="171"/>
      <c r="BI82" s="171"/>
      <c r="BJ82" s="171"/>
      <c r="BK82" s="171"/>
      <c r="BL82" s="171"/>
      <c r="BM82" s="171"/>
      <c r="BN82" s="171"/>
      <c r="BO82" s="171"/>
      <c r="BP82" s="171"/>
      <c r="BQ82" s="171"/>
      <c r="BR82" s="171"/>
      <c r="BS82" s="171"/>
      <c r="BT82" s="171"/>
      <c r="BU82" s="171"/>
      <c r="BV82" s="171"/>
      <c r="BW82" s="171"/>
      <c r="BX82" s="172"/>
      <c r="BY82" s="150"/>
    </row>
    <row r="83" spans="1:77" ht="7.15" customHeight="1" x14ac:dyDescent="0.2">
      <c r="A83" s="173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71"/>
      <c r="AB83" s="171"/>
      <c r="AC83" s="171"/>
      <c r="AD83" s="171"/>
      <c r="AE83" s="171"/>
      <c r="AF83" s="171"/>
      <c r="AG83" s="171"/>
      <c r="AH83" s="171"/>
      <c r="AI83" s="171"/>
      <c r="AJ83" s="171"/>
      <c r="AK83" s="171"/>
      <c r="AL83" s="171"/>
      <c r="AM83" s="171"/>
      <c r="AN83" s="171"/>
      <c r="AO83" s="171"/>
      <c r="AP83" s="171"/>
      <c r="AQ83" s="171"/>
      <c r="AR83" s="171"/>
      <c r="AS83" s="171"/>
      <c r="AT83" s="171"/>
      <c r="AU83" s="171"/>
      <c r="AV83" s="171"/>
      <c r="AW83" s="171"/>
      <c r="AX83" s="171"/>
      <c r="AY83" s="171"/>
      <c r="AZ83" s="171"/>
      <c r="BA83" s="171"/>
      <c r="BB83" s="171"/>
      <c r="BC83" s="171"/>
      <c r="BD83" s="171"/>
      <c r="BE83" s="171"/>
      <c r="BF83" s="171"/>
      <c r="BG83" s="171"/>
      <c r="BH83" s="171"/>
      <c r="BI83" s="171"/>
      <c r="BJ83" s="171"/>
      <c r="BK83" s="171"/>
      <c r="BL83" s="171"/>
      <c r="BM83" s="171"/>
      <c r="BN83" s="171"/>
      <c r="BO83" s="171"/>
      <c r="BP83" s="171"/>
      <c r="BQ83" s="171"/>
      <c r="BR83" s="171"/>
      <c r="BS83" s="171"/>
      <c r="BT83" s="171"/>
      <c r="BU83" s="171"/>
      <c r="BV83" s="171"/>
      <c r="BW83" s="171"/>
      <c r="BX83" s="172"/>
      <c r="BY83" s="150"/>
    </row>
    <row r="84" spans="1:77" ht="7.15" customHeight="1" x14ac:dyDescent="0.2">
      <c r="A84" s="173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171"/>
      <c r="BH84" s="171"/>
      <c r="BI84" s="171"/>
      <c r="BJ84" s="171"/>
      <c r="BK84" s="171"/>
      <c r="BL84" s="171"/>
      <c r="BM84" s="171"/>
      <c r="BN84" s="171"/>
      <c r="BO84" s="171"/>
      <c r="BP84" s="171"/>
      <c r="BQ84" s="171"/>
      <c r="BR84" s="171"/>
      <c r="BS84" s="171"/>
      <c r="BT84" s="171"/>
      <c r="BU84" s="171"/>
      <c r="BV84" s="171"/>
      <c r="BW84" s="171"/>
      <c r="BX84" s="172"/>
      <c r="BY84" s="150"/>
    </row>
    <row r="85" spans="1:77" ht="7.15" customHeight="1" x14ac:dyDescent="0.2">
      <c r="A85" s="173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1"/>
      <c r="BN85" s="171"/>
      <c r="BO85" s="171"/>
      <c r="BP85" s="171"/>
      <c r="BQ85" s="171"/>
      <c r="BR85" s="171"/>
      <c r="BS85" s="171"/>
      <c r="BT85" s="171"/>
      <c r="BU85" s="171"/>
      <c r="BV85" s="171"/>
      <c r="BW85" s="171"/>
      <c r="BX85" s="172"/>
      <c r="BY85" s="150"/>
    </row>
    <row r="86" spans="1:77" ht="7.15" customHeight="1" x14ac:dyDescent="0.2">
      <c r="A86" s="173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  <c r="BI86" s="171"/>
      <c r="BJ86" s="171"/>
      <c r="BK86" s="171"/>
      <c r="BL86" s="171"/>
      <c r="BM86" s="171"/>
      <c r="BN86" s="171"/>
      <c r="BO86" s="171"/>
      <c r="BP86" s="171"/>
      <c r="BQ86" s="171"/>
      <c r="BR86" s="171"/>
      <c r="BS86" s="171"/>
      <c r="BT86" s="171"/>
      <c r="BU86" s="171"/>
      <c r="BV86" s="171"/>
      <c r="BW86" s="171"/>
      <c r="BX86" s="172"/>
      <c r="BY86" s="150"/>
    </row>
    <row r="87" spans="1:77" ht="7.15" customHeight="1" x14ac:dyDescent="0.2">
      <c r="A87" s="173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  <c r="BI87" s="171"/>
      <c r="BJ87" s="171"/>
      <c r="BK87" s="171"/>
      <c r="BL87" s="171"/>
      <c r="BM87" s="171"/>
      <c r="BN87" s="171"/>
      <c r="BO87" s="171"/>
      <c r="BP87" s="171"/>
      <c r="BQ87" s="171"/>
      <c r="BR87" s="171"/>
      <c r="BS87" s="171"/>
      <c r="BT87" s="171"/>
      <c r="BU87" s="171"/>
      <c r="BV87" s="171"/>
      <c r="BW87" s="171"/>
      <c r="BX87" s="172"/>
      <c r="BY87" s="150"/>
    </row>
    <row r="88" spans="1:77" ht="7.15" customHeight="1" x14ac:dyDescent="0.2">
      <c r="A88" s="173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  <c r="BI88" s="171"/>
      <c r="BJ88" s="171"/>
      <c r="BK88" s="171"/>
      <c r="BL88" s="171"/>
      <c r="BM88" s="171"/>
      <c r="BN88" s="171"/>
      <c r="BO88" s="171"/>
      <c r="BP88" s="171"/>
      <c r="BQ88" s="171"/>
      <c r="BR88" s="171"/>
      <c r="BS88" s="171"/>
      <c r="BT88" s="171"/>
      <c r="BU88" s="171"/>
      <c r="BV88" s="171"/>
      <c r="BW88" s="171"/>
      <c r="BX88" s="172"/>
      <c r="BY88" s="150"/>
    </row>
    <row r="89" spans="1:77" ht="7.15" customHeight="1" x14ac:dyDescent="0.2">
      <c r="A89" s="173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  <c r="BI89" s="171"/>
      <c r="BJ89" s="171"/>
      <c r="BK89" s="171"/>
      <c r="BL89" s="171"/>
      <c r="BM89" s="171"/>
      <c r="BN89" s="171"/>
      <c r="BO89" s="171"/>
      <c r="BP89" s="171"/>
      <c r="BQ89" s="171"/>
      <c r="BR89" s="171"/>
      <c r="BS89" s="171"/>
      <c r="BT89" s="171"/>
      <c r="BU89" s="171"/>
      <c r="BV89" s="171"/>
      <c r="BW89" s="171"/>
      <c r="BX89" s="172"/>
      <c r="BY89" s="150"/>
    </row>
    <row r="90" spans="1:77" ht="7.15" customHeight="1" x14ac:dyDescent="0.25">
      <c r="A90" s="160" t="s">
        <v>254</v>
      </c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62"/>
      <c r="BY90" s="125"/>
    </row>
    <row r="91" spans="1:77" ht="7.15" customHeight="1" x14ac:dyDescent="0.25">
      <c r="A91" s="160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62"/>
      <c r="BY91" s="125"/>
    </row>
    <row r="92" spans="1:77" ht="7.15" customHeight="1" x14ac:dyDescent="0.25">
      <c r="A92" s="160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1"/>
      <c r="BE92" s="161"/>
      <c r="BF92" s="161"/>
      <c r="BG92" s="161"/>
      <c r="BH92" s="161"/>
      <c r="BI92" s="161"/>
      <c r="BJ92" s="161"/>
      <c r="BK92" s="161"/>
      <c r="BL92" s="161"/>
      <c r="BM92" s="161"/>
      <c r="BN92" s="161"/>
      <c r="BO92" s="161"/>
      <c r="BP92" s="161"/>
      <c r="BQ92" s="161"/>
      <c r="BR92" s="161"/>
      <c r="BS92" s="161"/>
      <c r="BT92" s="161"/>
      <c r="BU92" s="161"/>
      <c r="BV92" s="161"/>
      <c r="BW92" s="161"/>
      <c r="BX92" s="162"/>
      <c r="BY92" s="125"/>
    </row>
    <row r="93" spans="1:77" ht="7.15" customHeight="1" x14ac:dyDescent="0.25">
      <c r="A93" s="160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62"/>
      <c r="BY93" s="125"/>
    </row>
    <row r="94" spans="1:77" ht="7.15" customHeight="1" thickBot="1" x14ac:dyDescent="0.25">
      <c r="A94" s="163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5"/>
    </row>
    <row r="96" spans="1:77" ht="7.15" hidden="1" customHeight="1" x14ac:dyDescent="0.25"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</row>
    <row r="97" spans="24:57" ht="7.15" hidden="1" customHeight="1" x14ac:dyDescent="0.25"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25"/>
      <c r="AW97" s="125"/>
      <c r="AX97" s="125"/>
      <c r="AY97" s="125"/>
      <c r="AZ97" s="125"/>
      <c r="BA97" s="125"/>
      <c r="BB97" s="125"/>
      <c r="BC97" s="125"/>
      <c r="BD97" s="125"/>
      <c r="BE97" s="125"/>
    </row>
    <row r="98" spans="24:57" ht="7.15" customHeight="1" thickTop="1" x14ac:dyDescent="0.2"/>
    <row r="99" spans="24:57" ht="7.15" customHeight="1" x14ac:dyDescent="0.2"/>
    <row r="100" spans="24:57" ht="7.15" customHeight="1" x14ac:dyDescent="0.2"/>
    <row r="101" spans="24:57" ht="7.15" customHeight="1" x14ac:dyDescent="0.2"/>
    <row r="102" spans="24:57" ht="7.15" customHeight="1" x14ac:dyDescent="0.2"/>
    <row r="103" spans="24:57" ht="7.15" customHeight="1" x14ac:dyDescent="0.2"/>
    <row r="104" spans="24:57" ht="7.15" customHeight="1" x14ac:dyDescent="0.2"/>
    <row r="105" spans="24:57" ht="7.15" customHeight="1" x14ac:dyDescent="0.2"/>
    <row r="106" spans="24:57" ht="7.15" customHeight="1" x14ac:dyDescent="0.2"/>
    <row r="107" spans="24:57" ht="7.15" customHeight="1" x14ac:dyDescent="0.2"/>
  </sheetData>
  <protectedRanges>
    <protectedRange sqref="BP2:BW4" name="Tax Year"/>
  </protectedRanges>
  <mergeCells count="11">
    <mergeCell ref="A90:BX94"/>
    <mergeCell ref="N43:AW44"/>
    <mergeCell ref="AX43:BG44"/>
    <mergeCell ref="A48:BX89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Select Company Name" prompt="from the drop-down list using the down arrow icon" xr:uid="{00000000-0002-0000-0000-000001000000}">
          <x14:formula1>
            <xm:f>Company_Name!$A$2:$A$8</xm:f>
          </x14:formula1>
          <xm:sqref>H38:AL40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3"/>
  <sheetViews>
    <sheetView showGridLines="0" zoomScale="85" zoomScaleNormal="85" workbookViewId="0">
      <selection activeCell="A29" sqref="A29:W29"/>
    </sheetView>
  </sheetViews>
  <sheetFormatPr defaultColWidth="0" defaultRowHeight="15" customHeight="1" zeroHeight="1" x14ac:dyDescent="0.25"/>
  <cols>
    <col min="1" max="1" width="6.7109375" style="60" customWidth="1"/>
    <col min="2" max="2" width="5.7109375" style="60" customWidth="1"/>
    <col min="3" max="3" width="4.7109375" style="60" customWidth="1"/>
    <col min="4" max="4" width="3.7109375" style="60" customWidth="1"/>
    <col min="5" max="5" width="15.7109375" style="60" customWidth="1"/>
    <col min="6" max="7" width="3.7109375" style="60" customWidth="1"/>
    <col min="8" max="8" width="8.7109375" style="60" customWidth="1"/>
    <col min="9" max="9" width="4.7109375" style="60" customWidth="1"/>
    <col min="10" max="12" width="3.7109375" style="60" customWidth="1"/>
    <col min="13" max="13" width="15.7109375" style="60" customWidth="1"/>
    <col min="14" max="14" width="5.7109375" style="60" customWidth="1"/>
    <col min="15" max="15" width="4.7109375" style="60" customWidth="1"/>
    <col min="16" max="16" width="6.7109375" style="60" customWidth="1"/>
    <col min="17" max="18" width="15.7109375" style="60" customWidth="1"/>
    <col min="19" max="19" width="6.7109375" style="60" customWidth="1"/>
    <col min="20" max="20" width="5.7109375" style="60" customWidth="1"/>
    <col min="21" max="21" width="4.7109375" style="60" customWidth="1"/>
    <col min="22" max="22" width="3.7109375" style="60" customWidth="1"/>
    <col min="23" max="23" width="15.7109375" style="60" customWidth="1"/>
    <col min="24" max="25" width="3.7109375" style="60" customWidth="1"/>
    <col min="26" max="26" width="8.7109375" style="60" customWidth="1"/>
    <col min="27" max="27" width="4.7109375" style="60" customWidth="1"/>
    <col min="28" max="28" width="1.5703125" style="60" customWidth="1"/>
    <col min="29" max="30" width="3.7109375" style="60" hidden="1" customWidth="1"/>
    <col min="31" max="31" width="15.7109375" style="60" hidden="1" customWidth="1"/>
    <col min="32" max="32" width="5.42578125" style="60" hidden="1" customWidth="1"/>
    <col min="33" max="33" width="4.42578125" style="60" hidden="1" customWidth="1"/>
    <col min="34" max="34" width="6.7109375" style="60" hidden="1" customWidth="1"/>
    <col min="35" max="36" width="15.7109375" style="60" hidden="1" customWidth="1"/>
    <col min="37" max="16384" width="0" style="60" hidden="1"/>
  </cols>
  <sheetData>
    <row r="1" spans="1:36" x14ac:dyDescent="0.25">
      <c r="AB1" s="59"/>
      <c r="AC1" s="59"/>
      <c r="AD1" s="59"/>
      <c r="AE1" s="59"/>
      <c r="AF1" s="59"/>
      <c r="AG1" s="59"/>
      <c r="AH1" s="59"/>
      <c r="AI1" s="59"/>
      <c r="AJ1" s="59"/>
    </row>
    <row r="2" spans="1:36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66"/>
      <c r="P2" s="66"/>
      <c r="Q2" s="66"/>
      <c r="R2" s="66"/>
      <c r="S2" s="90"/>
      <c r="T2" s="90"/>
      <c r="U2" s="90"/>
      <c r="V2" s="90"/>
      <c r="W2" s="90"/>
      <c r="X2" s="90"/>
      <c r="Y2" s="90"/>
      <c r="Z2" s="90"/>
      <c r="AA2" s="91"/>
      <c r="AB2" s="59"/>
      <c r="AC2" s="59"/>
      <c r="AD2" s="59"/>
      <c r="AE2" s="59"/>
      <c r="AF2" s="59"/>
      <c r="AG2" s="59"/>
      <c r="AH2" s="59"/>
      <c r="AI2" s="59"/>
      <c r="AJ2" s="59"/>
    </row>
    <row r="3" spans="1:36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59"/>
      <c r="AC3" s="59"/>
      <c r="AD3" s="59"/>
      <c r="AE3" s="59"/>
      <c r="AF3" s="59"/>
      <c r="AG3" s="59"/>
      <c r="AH3" s="59"/>
      <c r="AI3" s="59"/>
      <c r="AJ3" s="59"/>
    </row>
    <row r="4" spans="1:36" ht="23.2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2"/>
      <c r="P4" s="2"/>
      <c r="Q4" s="2"/>
      <c r="R4" s="2"/>
      <c r="S4" s="365" t="s">
        <v>105</v>
      </c>
      <c r="T4" s="365"/>
      <c r="U4" s="365"/>
      <c r="V4" s="619"/>
      <c r="W4" s="619"/>
      <c r="X4" s="619"/>
      <c r="Y4" s="619"/>
      <c r="Z4" s="619"/>
      <c r="AA4" s="620"/>
    </row>
    <row r="5" spans="1:36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2"/>
      <c r="P5" s="2"/>
      <c r="Q5" s="2"/>
      <c r="R5" s="2"/>
      <c r="S5" s="619"/>
      <c r="T5" s="619"/>
      <c r="U5" s="619"/>
      <c r="V5" s="619"/>
      <c r="W5" s="619"/>
      <c r="X5" s="619"/>
      <c r="Y5" s="619"/>
      <c r="Z5" s="619"/>
      <c r="AA5" s="620"/>
    </row>
    <row r="6" spans="1:36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2"/>
      <c r="P6" s="2"/>
      <c r="Q6" s="2"/>
      <c r="R6" s="2"/>
      <c r="S6" s="619"/>
      <c r="T6" s="619"/>
      <c r="U6" s="619"/>
      <c r="V6" s="619"/>
      <c r="W6" s="619"/>
      <c r="X6" s="619"/>
      <c r="Y6" s="619"/>
      <c r="Z6" s="619"/>
      <c r="AA6" s="620"/>
    </row>
    <row r="7" spans="1:36" ht="31.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2"/>
      <c r="P7" s="2"/>
      <c r="Q7" s="2"/>
      <c r="R7" s="2"/>
      <c r="S7" s="621"/>
      <c r="T7" s="621"/>
      <c r="U7" s="621"/>
      <c r="V7" s="621"/>
      <c r="W7" s="621"/>
      <c r="X7" s="621"/>
      <c r="Y7" s="621"/>
      <c r="Z7" s="621"/>
      <c r="AA7" s="622"/>
    </row>
    <row r="8" spans="1:36" ht="23.25" x14ac:dyDescent="0.25">
      <c r="A8" s="368" t="s">
        <v>89</v>
      </c>
      <c r="B8" s="369"/>
      <c r="C8" s="369"/>
      <c r="D8" s="369"/>
      <c r="E8" s="155">
        <f>'Missouri Cover'!$BP$2</f>
        <v>2026</v>
      </c>
      <c r="F8" s="62"/>
      <c r="G8" s="62"/>
      <c r="H8" s="62"/>
      <c r="I8" s="623" t="s">
        <v>38</v>
      </c>
      <c r="J8" s="624"/>
      <c r="K8" s="624"/>
      <c r="L8" s="624"/>
      <c r="M8" s="624"/>
      <c r="N8" s="624"/>
      <c r="O8" s="624"/>
      <c r="P8" s="624"/>
      <c r="Q8" s="624"/>
      <c r="R8" s="625"/>
      <c r="S8" s="625"/>
      <c r="T8" s="625"/>
      <c r="U8" s="625"/>
      <c r="V8" s="625"/>
      <c r="W8" s="625"/>
      <c r="X8" s="625"/>
      <c r="Y8" s="625"/>
      <c r="Z8" s="625"/>
      <c r="AA8" s="626"/>
    </row>
    <row r="9" spans="1:36" ht="18" customHeight="1" x14ac:dyDescent="0.25">
      <c r="A9" s="627" t="s">
        <v>1</v>
      </c>
      <c r="B9" s="628"/>
      <c r="C9" s="628"/>
      <c r="D9" s="628"/>
      <c r="E9" s="628"/>
      <c r="F9" s="628"/>
      <c r="G9" s="628"/>
      <c r="H9" s="628"/>
      <c r="I9" s="628"/>
      <c r="J9" s="628"/>
      <c r="K9" s="628"/>
      <c r="L9" s="628"/>
      <c r="M9" s="628"/>
      <c r="N9" s="628"/>
      <c r="O9" s="629"/>
      <c r="P9" s="630" t="s">
        <v>0</v>
      </c>
      <c r="Q9" s="631"/>
      <c r="R9" s="631"/>
      <c r="S9" s="631"/>
      <c r="T9" s="631"/>
      <c r="U9" s="631"/>
      <c r="V9" s="631"/>
      <c r="W9" s="631"/>
      <c r="X9" s="631"/>
      <c r="Y9" s="631"/>
      <c r="Z9" s="631"/>
      <c r="AA9" s="632"/>
    </row>
    <row r="10" spans="1:36" ht="30" customHeight="1" x14ac:dyDescent="0.25">
      <c r="A10" s="603" t="str">
        <f>IF('Missouri Cover'!$H$38="","",'Missouri Cover'!$H$38)</f>
        <v/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5"/>
      <c r="P10" s="606" t="str">
        <f>'Missouri Cover'!$AM$38</f>
        <v/>
      </c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7"/>
    </row>
    <row r="11" spans="1:36" ht="18" customHeight="1" x14ac:dyDescent="0.25">
      <c r="A11" s="608"/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</row>
    <row r="12" spans="1:36" ht="30" customHeight="1" x14ac:dyDescent="0.25">
      <c r="A12" s="611" t="s">
        <v>87</v>
      </c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3"/>
      <c r="T12" s="613"/>
      <c r="U12" s="613"/>
      <c r="V12" s="613"/>
      <c r="W12" s="613"/>
      <c r="X12" s="613"/>
      <c r="Y12" s="613"/>
      <c r="Z12" s="613"/>
      <c r="AA12" s="613"/>
    </row>
    <row r="13" spans="1:36" ht="30" customHeight="1" x14ac:dyDescent="0.25">
      <c r="A13" s="614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6" t="s">
        <v>39</v>
      </c>
      <c r="O13" s="617"/>
      <c r="P13" s="617"/>
      <c r="Q13" s="617"/>
      <c r="R13" s="617"/>
      <c r="S13" s="617"/>
      <c r="T13" s="617"/>
      <c r="U13" s="617"/>
      <c r="V13" s="618"/>
      <c r="W13" s="618"/>
      <c r="X13" s="618"/>
      <c r="Y13" s="618"/>
      <c r="Z13" s="618"/>
      <c r="AA13" s="618"/>
    </row>
    <row r="14" spans="1:36" ht="60" customHeight="1" x14ac:dyDescent="0.25">
      <c r="A14" s="101" t="s">
        <v>23</v>
      </c>
      <c r="B14" s="511" t="s">
        <v>40</v>
      </c>
      <c r="C14" s="559"/>
      <c r="D14" s="559"/>
      <c r="E14" s="559"/>
      <c r="F14" s="559"/>
      <c r="G14" s="559"/>
      <c r="H14" s="559"/>
      <c r="I14" s="643" t="s">
        <v>41</v>
      </c>
      <c r="J14" s="643"/>
      <c r="K14" s="643"/>
      <c r="L14" s="633" t="s">
        <v>42</v>
      </c>
      <c r="M14" s="561"/>
      <c r="N14" s="633" t="s">
        <v>43</v>
      </c>
      <c r="O14" s="633"/>
      <c r="P14" s="633"/>
      <c r="Q14" s="92" t="s">
        <v>44</v>
      </c>
      <c r="R14" s="92" t="s">
        <v>45</v>
      </c>
      <c r="S14" s="633" t="s">
        <v>46</v>
      </c>
      <c r="T14" s="613"/>
      <c r="U14" s="613"/>
      <c r="V14" s="644" t="s">
        <v>47</v>
      </c>
      <c r="W14" s="613"/>
      <c r="X14" s="633" t="s">
        <v>48</v>
      </c>
      <c r="Y14" s="634"/>
      <c r="Z14" s="634"/>
      <c r="AA14" s="634"/>
    </row>
    <row r="15" spans="1:36" ht="30" customHeight="1" x14ac:dyDescent="0.25">
      <c r="A15" s="102">
        <v>1</v>
      </c>
      <c r="B15" s="635"/>
      <c r="C15" s="636"/>
      <c r="D15" s="636"/>
      <c r="E15" s="636"/>
      <c r="F15" s="636"/>
      <c r="G15" s="636"/>
      <c r="H15" s="636"/>
      <c r="I15" s="637"/>
      <c r="J15" s="637"/>
      <c r="K15" s="637"/>
      <c r="L15" s="637"/>
      <c r="M15" s="638"/>
      <c r="N15" s="639"/>
      <c r="O15" s="639"/>
      <c r="P15" s="639"/>
      <c r="Q15" s="103"/>
      <c r="R15" s="103"/>
      <c r="S15" s="639"/>
      <c r="T15" s="640"/>
      <c r="U15" s="640"/>
      <c r="V15" s="641"/>
      <c r="W15" s="642"/>
      <c r="X15" s="641"/>
      <c r="Y15" s="642"/>
      <c r="Z15" s="642"/>
      <c r="AA15" s="642"/>
    </row>
    <row r="16" spans="1:36" ht="30" customHeight="1" x14ac:dyDescent="0.25">
      <c r="A16" s="102">
        <v>2</v>
      </c>
      <c r="B16" s="635"/>
      <c r="C16" s="635"/>
      <c r="D16" s="635"/>
      <c r="E16" s="635"/>
      <c r="F16" s="635"/>
      <c r="G16" s="635"/>
      <c r="H16" s="635"/>
      <c r="I16" s="637"/>
      <c r="J16" s="637"/>
      <c r="K16" s="637"/>
      <c r="L16" s="637"/>
      <c r="M16" s="637"/>
      <c r="N16" s="639"/>
      <c r="O16" s="639"/>
      <c r="P16" s="639"/>
      <c r="Q16" s="103"/>
      <c r="R16" s="103"/>
      <c r="S16" s="639"/>
      <c r="T16" s="639"/>
      <c r="U16" s="639"/>
      <c r="V16" s="641"/>
      <c r="W16" s="641"/>
      <c r="X16" s="641"/>
      <c r="Y16" s="641"/>
      <c r="Z16" s="641"/>
      <c r="AA16" s="641"/>
    </row>
    <row r="17" spans="1:27" ht="30" customHeight="1" x14ac:dyDescent="0.25">
      <c r="A17" s="102">
        <v>3</v>
      </c>
      <c r="B17" s="635"/>
      <c r="C17" s="635"/>
      <c r="D17" s="635"/>
      <c r="E17" s="635"/>
      <c r="F17" s="635"/>
      <c r="G17" s="635"/>
      <c r="H17" s="635"/>
      <c r="I17" s="637"/>
      <c r="J17" s="637"/>
      <c r="K17" s="637"/>
      <c r="L17" s="637"/>
      <c r="M17" s="637"/>
      <c r="N17" s="639"/>
      <c r="O17" s="639"/>
      <c r="P17" s="639"/>
      <c r="Q17" s="103"/>
      <c r="R17" s="103"/>
      <c r="S17" s="639"/>
      <c r="T17" s="639"/>
      <c r="U17" s="639"/>
      <c r="V17" s="641"/>
      <c r="W17" s="641"/>
      <c r="X17" s="641"/>
      <c r="Y17" s="641"/>
      <c r="Z17" s="641"/>
      <c r="AA17" s="641"/>
    </row>
    <row r="18" spans="1:27" ht="30" customHeight="1" x14ac:dyDescent="0.25">
      <c r="A18" s="102">
        <v>4</v>
      </c>
      <c r="B18" s="635"/>
      <c r="C18" s="635"/>
      <c r="D18" s="635"/>
      <c r="E18" s="635"/>
      <c r="F18" s="635"/>
      <c r="G18" s="635"/>
      <c r="H18" s="635"/>
      <c r="I18" s="637"/>
      <c r="J18" s="637"/>
      <c r="K18" s="637"/>
      <c r="L18" s="637"/>
      <c r="M18" s="637"/>
      <c r="N18" s="639"/>
      <c r="O18" s="639"/>
      <c r="P18" s="639"/>
      <c r="Q18" s="103"/>
      <c r="R18" s="103"/>
      <c r="S18" s="639"/>
      <c r="T18" s="639"/>
      <c r="U18" s="639"/>
      <c r="V18" s="641"/>
      <c r="W18" s="641"/>
      <c r="X18" s="641"/>
      <c r="Y18" s="641"/>
      <c r="Z18" s="641"/>
      <c r="AA18" s="641"/>
    </row>
    <row r="19" spans="1:27" ht="30" customHeight="1" x14ac:dyDescent="0.25">
      <c r="A19" s="102">
        <v>5</v>
      </c>
      <c r="B19" s="635"/>
      <c r="C19" s="635"/>
      <c r="D19" s="635"/>
      <c r="E19" s="635"/>
      <c r="F19" s="635"/>
      <c r="G19" s="635"/>
      <c r="H19" s="635"/>
      <c r="I19" s="637"/>
      <c r="J19" s="637"/>
      <c r="K19" s="637"/>
      <c r="L19" s="637"/>
      <c r="M19" s="637"/>
      <c r="N19" s="639"/>
      <c r="O19" s="639"/>
      <c r="P19" s="639"/>
      <c r="Q19" s="103"/>
      <c r="R19" s="103"/>
      <c r="S19" s="639"/>
      <c r="T19" s="639"/>
      <c r="U19" s="639"/>
      <c r="V19" s="641"/>
      <c r="W19" s="641"/>
      <c r="X19" s="641"/>
      <c r="Y19" s="641"/>
      <c r="Z19" s="641"/>
      <c r="AA19" s="641"/>
    </row>
    <row r="20" spans="1:27" ht="30" customHeight="1" x14ac:dyDescent="0.25">
      <c r="A20" s="645" t="s">
        <v>49</v>
      </c>
      <c r="B20" s="646"/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7"/>
      <c r="T20" s="647"/>
      <c r="U20" s="647"/>
      <c r="V20" s="647"/>
      <c r="W20" s="647"/>
      <c r="X20" s="647"/>
      <c r="Y20" s="647"/>
      <c r="Z20" s="647"/>
      <c r="AA20" s="648"/>
    </row>
    <row r="21" spans="1:27" ht="30" customHeight="1" x14ac:dyDescent="0.25">
      <c r="A21" s="614"/>
      <c r="B21" s="615"/>
      <c r="C21" s="615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6" t="s">
        <v>39</v>
      </c>
      <c r="O21" s="617"/>
      <c r="P21" s="617"/>
      <c r="Q21" s="617"/>
      <c r="R21" s="617"/>
      <c r="S21" s="617"/>
      <c r="T21" s="617"/>
      <c r="U21" s="617"/>
      <c r="V21" s="618"/>
      <c r="W21" s="618"/>
      <c r="X21" s="618"/>
      <c r="Y21" s="618"/>
      <c r="Z21" s="618"/>
      <c r="AA21" s="618"/>
    </row>
    <row r="22" spans="1:27" ht="60" customHeight="1" x14ac:dyDescent="0.25">
      <c r="A22" s="101" t="s">
        <v>23</v>
      </c>
      <c r="B22" s="511" t="s">
        <v>40</v>
      </c>
      <c r="C22" s="559"/>
      <c r="D22" s="559"/>
      <c r="E22" s="559"/>
      <c r="F22" s="559"/>
      <c r="G22" s="559"/>
      <c r="H22" s="559"/>
      <c r="I22" s="643" t="s">
        <v>41</v>
      </c>
      <c r="J22" s="643"/>
      <c r="K22" s="643"/>
      <c r="L22" s="633" t="s">
        <v>42</v>
      </c>
      <c r="M22" s="561"/>
      <c r="N22" s="633" t="s">
        <v>43</v>
      </c>
      <c r="O22" s="633"/>
      <c r="P22" s="633"/>
      <c r="Q22" s="92" t="s">
        <v>44</v>
      </c>
      <c r="R22" s="92" t="s">
        <v>45</v>
      </c>
      <c r="S22" s="633" t="s">
        <v>46</v>
      </c>
      <c r="T22" s="613"/>
      <c r="U22" s="613"/>
      <c r="V22" s="644" t="s">
        <v>47</v>
      </c>
      <c r="W22" s="613"/>
      <c r="X22" s="633" t="s">
        <v>48</v>
      </c>
      <c r="Y22" s="634"/>
      <c r="Z22" s="634"/>
      <c r="AA22" s="634"/>
    </row>
    <row r="23" spans="1:27" ht="30" customHeight="1" x14ac:dyDescent="0.25">
      <c r="A23" s="102">
        <v>6</v>
      </c>
      <c r="B23" s="635"/>
      <c r="C23" s="635"/>
      <c r="D23" s="635"/>
      <c r="E23" s="635"/>
      <c r="F23" s="635"/>
      <c r="G23" s="635"/>
      <c r="H23" s="635"/>
      <c r="I23" s="637"/>
      <c r="J23" s="637"/>
      <c r="K23" s="637"/>
      <c r="L23" s="637"/>
      <c r="M23" s="637"/>
      <c r="N23" s="639"/>
      <c r="O23" s="639"/>
      <c r="P23" s="639"/>
      <c r="Q23" s="103"/>
      <c r="R23" s="103"/>
      <c r="S23" s="639"/>
      <c r="T23" s="639"/>
      <c r="U23" s="639"/>
      <c r="V23" s="641"/>
      <c r="W23" s="642"/>
      <c r="X23" s="641"/>
      <c r="Y23" s="642"/>
      <c r="Z23" s="642"/>
      <c r="AA23" s="642"/>
    </row>
    <row r="24" spans="1:27" ht="30" customHeight="1" x14ac:dyDescent="0.25">
      <c r="A24" s="102">
        <v>7</v>
      </c>
      <c r="B24" s="635"/>
      <c r="C24" s="635"/>
      <c r="D24" s="635"/>
      <c r="E24" s="635"/>
      <c r="F24" s="635"/>
      <c r="G24" s="635"/>
      <c r="H24" s="635"/>
      <c r="I24" s="637"/>
      <c r="J24" s="637"/>
      <c r="K24" s="637"/>
      <c r="L24" s="637"/>
      <c r="M24" s="637"/>
      <c r="N24" s="639"/>
      <c r="O24" s="639"/>
      <c r="P24" s="639"/>
      <c r="Q24" s="103"/>
      <c r="R24" s="103"/>
      <c r="S24" s="639"/>
      <c r="T24" s="639"/>
      <c r="U24" s="639"/>
      <c r="V24" s="641"/>
      <c r="W24" s="641"/>
      <c r="X24" s="641"/>
      <c r="Y24" s="641"/>
      <c r="Z24" s="641"/>
      <c r="AA24" s="641"/>
    </row>
    <row r="25" spans="1:27" ht="30" customHeight="1" x14ac:dyDescent="0.25">
      <c r="A25" s="102">
        <v>8</v>
      </c>
      <c r="B25" s="635"/>
      <c r="C25" s="635"/>
      <c r="D25" s="635"/>
      <c r="E25" s="635"/>
      <c r="F25" s="635"/>
      <c r="G25" s="635"/>
      <c r="H25" s="635"/>
      <c r="I25" s="637"/>
      <c r="J25" s="637"/>
      <c r="K25" s="637"/>
      <c r="L25" s="637"/>
      <c r="M25" s="637"/>
      <c r="N25" s="639"/>
      <c r="O25" s="639"/>
      <c r="P25" s="639"/>
      <c r="Q25" s="103"/>
      <c r="R25" s="103"/>
      <c r="S25" s="639"/>
      <c r="T25" s="639"/>
      <c r="U25" s="639"/>
      <c r="V25" s="641"/>
      <c r="W25" s="641"/>
      <c r="X25" s="641"/>
      <c r="Y25" s="641"/>
      <c r="Z25" s="641"/>
      <c r="AA25" s="641"/>
    </row>
    <row r="26" spans="1:27" ht="30" customHeight="1" x14ac:dyDescent="0.25">
      <c r="A26" s="102">
        <v>9</v>
      </c>
      <c r="B26" s="635"/>
      <c r="C26" s="635"/>
      <c r="D26" s="635"/>
      <c r="E26" s="635"/>
      <c r="F26" s="635"/>
      <c r="G26" s="635"/>
      <c r="H26" s="635"/>
      <c r="I26" s="637"/>
      <c r="J26" s="637"/>
      <c r="K26" s="637"/>
      <c r="L26" s="637"/>
      <c r="M26" s="637"/>
      <c r="N26" s="639"/>
      <c r="O26" s="639"/>
      <c r="P26" s="639"/>
      <c r="Q26" s="103"/>
      <c r="R26" s="103"/>
      <c r="S26" s="639"/>
      <c r="T26" s="639"/>
      <c r="U26" s="639"/>
      <c r="V26" s="641"/>
      <c r="W26" s="641"/>
      <c r="X26" s="641"/>
      <c r="Y26" s="641"/>
      <c r="Z26" s="641"/>
      <c r="AA26" s="641"/>
    </row>
    <row r="27" spans="1:27" ht="30" customHeight="1" x14ac:dyDescent="0.25">
      <c r="A27" s="102">
        <v>10</v>
      </c>
      <c r="B27" s="635"/>
      <c r="C27" s="635"/>
      <c r="D27" s="635"/>
      <c r="E27" s="635"/>
      <c r="F27" s="635"/>
      <c r="G27" s="635"/>
      <c r="H27" s="635"/>
      <c r="I27" s="637"/>
      <c r="J27" s="637"/>
      <c r="K27" s="637"/>
      <c r="L27" s="637"/>
      <c r="M27" s="637"/>
      <c r="N27" s="639"/>
      <c r="O27" s="639"/>
      <c r="P27" s="639"/>
      <c r="Q27" s="103"/>
      <c r="R27" s="103"/>
      <c r="S27" s="639"/>
      <c r="T27" s="639"/>
      <c r="U27" s="639"/>
      <c r="V27" s="641"/>
      <c r="W27" s="641"/>
      <c r="X27" s="641"/>
      <c r="Y27" s="641"/>
      <c r="Z27" s="641"/>
      <c r="AA27" s="641"/>
    </row>
    <row r="28" spans="1:27" ht="9.6" customHeight="1" x14ac:dyDescent="0.25">
      <c r="A28" s="649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50"/>
      <c r="S28" s="650"/>
      <c r="T28" s="650"/>
      <c r="U28" s="650"/>
      <c r="V28" s="650"/>
      <c r="W28" s="650"/>
      <c r="X28" s="650"/>
      <c r="Y28" s="650"/>
      <c r="Z28" s="650"/>
      <c r="AA28" s="651"/>
    </row>
    <row r="29" spans="1:27" ht="12.6" customHeight="1" x14ac:dyDescent="0.25">
      <c r="A29" s="652">
        <v>45292</v>
      </c>
      <c r="B29" s="653"/>
      <c r="C29" s="653"/>
      <c r="D29" s="653"/>
      <c r="E29" s="653"/>
      <c r="F29" s="653"/>
      <c r="G29" s="653"/>
      <c r="H29" s="653"/>
      <c r="I29" s="653"/>
      <c r="J29" s="653"/>
      <c r="K29" s="653"/>
      <c r="L29" s="653"/>
      <c r="M29" s="653"/>
      <c r="N29" s="653"/>
      <c r="O29" s="653"/>
      <c r="P29" s="653"/>
      <c r="Q29" s="653"/>
      <c r="R29" s="654"/>
      <c r="S29" s="654"/>
      <c r="T29" s="654"/>
      <c r="U29" s="654"/>
      <c r="V29" s="654"/>
      <c r="W29" s="654"/>
      <c r="X29" s="654" t="s">
        <v>104</v>
      </c>
      <c r="Y29" s="654"/>
      <c r="Z29" s="654"/>
      <c r="AA29" s="654"/>
    </row>
    <row r="30" spans="1:27" ht="9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24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69" hidden="1" customHeight="1" x14ac:dyDescent="0.25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</row>
    <row r="33" spans="1:19" ht="30" hidden="1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</row>
    <row r="34" spans="1:19" ht="30.75" hidden="1" customHeight="1" x14ac:dyDescent="0.25"/>
    <row r="35" spans="1:19" ht="30" hidden="1" customHeight="1" x14ac:dyDescent="0.25"/>
    <row r="36" spans="1:19" ht="30" hidden="1" customHeight="1" x14ac:dyDescent="0.25"/>
    <row r="37" spans="1:19" ht="29.25" hidden="1" customHeight="1" x14ac:dyDescent="0.25"/>
    <row r="38" spans="1:19" ht="30" hidden="1" customHeight="1" x14ac:dyDescent="0.25"/>
    <row r="39" spans="1:19" ht="30" hidden="1" customHeight="1" x14ac:dyDescent="0.25"/>
    <row r="40" spans="1:19" ht="30" hidden="1" customHeight="1" x14ac:dyDescent="0.25"/>
    <row r="41" spans="1:19" ht="30" hidden="1" customHeight="1" x14ac:dyDescent="0.25"/>
    <row r="42" spans="1:19" ht="29.25" hidden="1" customHeight="1" x14ac:dyDescent="0.25"/>
    <row r="44" spans="1:19" ht="15.75" hidden="1" customHeight="1" x14ac:dyDescent="0.25"/>
    <row r="45" spans="1:19" ht="24" hidden="1" customHeight="1" x14ac:dyDescent="0.25"/>
    <row r="46" spans="1:19" ht="23.25" hidden="1" customHeight="1" x14ac:dyDescent="0.25"/>
    <row r="47" spans="1:19" ht="24" hidden="1" customHeight="1" x14ac:dyDescent="0.25"/>
    <row r="48" spans="1:19" ht="24" hidden="1" customHeight="1" x14ac:dyDescent="0.25"/>
    <row r="49" ht="24" hidden="1" customHeight="1" x14ac:dyDescent="0.25"/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x14ac:dyDescent="0.25"/>
  </sheetData>
  <mergeCells count="105">
    <mergeCell ref="A28:AA28"/>
    <mergeCell ref="A29:W29"/>
    <mergeCell ref="X29:AA29"/>
    <mergeCell ref="X26:AA26"/>
    <mergeCell ref="B27:H27"/>
    <mergeCell ref="I27:K27"/>
    <mergeCell ref="L27:M27"/>
    <mergeCell ref="N27:P27"/>
    <mergeCell ref="S27:U27"/>
    <mergeCell ref="V27:W27"/>
    <mergeCell ref="X27:AA27"/>
    <mergeCell ref="B26:H26"/>
    <mergeCell ref="I26:K26"/>
    <mergeCell ref="L26:M26"/>
    <mergeCell ref="N26:P26"/>
    <mergeCell ref="S26:U26"/>
    <mergeCell ref="V26:W26"/>
    <mergeCell ref="X24:AA24"/>
    <mergeCell ref="B25:H25"/>
    <mergeCell ref="I25:K25"/>
    <mergeCell ref="L25:M25"/>
    <mergeCell ref="N25:P25"/>
    <mergeCell ref="S25:U25"/>
    <mergeCell ref="V25:W25"/>
    <mergeCell ref="X25:AA25"/>
    <mergeCell ref="B24:H24"/>
    <mergeCell ref="I24:K24"/>
    <mergeCell ref="L24:M24"/>
    <mergeCell ref="N24:P24"/>
    <mergeCell ref="S24:U24"/>
    <mergeCell ref="V24:W24"/>
    <mergeCell ref="X22:AA22"/>
    <mergeCell ref="B23:H23"/>
    <mergeCell ref="I23:K23"/>
    <mergeCell ref="L23:M23"/>
    <mergeCell ref="N23:P23"/>
    <mergeCell ref="S23:U23"/>
    <mergeCell ref="V23:W23"/>
    <mergeCell ref="X23:AA23"/>
    <mergeCell ref="A20:AA20"/>
    <mergeCell ref="A21:M21"/>
    <mergeCell ref="N21:U21"/>
    <mergeCell ref="V21:AA21"/>
    <mergeCell ref="B22:H22"/>
    <mergeCell ref="I22:K22"/>
    <mergeCell ref="L22:M22"/>
    <mergeCell ref="N22:P22"/>
    <mergeCell ref="S22:U22"/>
    <mergeCell ref="V22:W22"/>
    <mergeCell ref="X18:AA18"/>
    <mergeCell ref="B19:H19"/>
    <mergeCell ref="I19:K19"/>
    <mergeCell ref="L19:M19"/>
    <mergeCell ref="N19:P19"/>
    <mergeCell ref="S19:U19"/>
    <mergeCell ref="V19:W19"/>
    <mergeCell ref="X19:AA19"/>
    <mergeCell ref="B18:H18"/>
    <mergeCell ref="I18:K18"/>
    <mergeCell ref="L18:M18"/>
    <mergeCell ref="N18:P18"/>
    <mergeCell ref="S18:U18"/>
    <mergeCell ref="V18:W18"/>
    <mergeCell ref="X16:AA16"/>
    <mergeCell ref="B17:H17"/>
    <mergeCell ref="I17:K17"/>
    <mergeCell ref="L17:M17"/>
    <mergeCell ref="N17:P17"/>
    <mergeCell ref="S17:U17"/>
    <mergeCell ref="V17:W17"/>
    <mergeCell ref="X17:AA17"/>
    <mergeCell ref="B16:H16"/>
    <mergeCell ref="I16:K16"/>
    <mergeCell ref="L16:M16"/>
    <mergeCell ref="N16:P16"/>
    <mergeCell ref="S16:U16"/>
    <mergeCell ref="V16:W16"/>
    <mergeCell ref="X14:AA14"/>
    <mergeCell ref="B15:H15"/>
    <mergeCell ref="I15:K15"/>
    <mergeCell ref="L15:M15"/>
    <mergeCell ref="N15:P15"/>
    <mergeCell ref="S15:U15"/>
    <mergeCell ref="V15:W15"/>
    <mergeCell ref="X15:AA15"/>
    <mergeCell ref="B14:H14"/>
    <mergeCell ref="I14:K14"/>
    <mergeCell ref="L14:M14"/>
    <mergeCell ref="N14:P14"/>
    <mergeCell ref="S14:U14"/>
    <mergeCell ref="V14:W14"/>
    <mergeCell ref="A10:O10"/>
    <mergeCell ref="P10:AA10"/>
    <mergeCell ref="A11:AA11"/>
    <mergeCell ref="A12:AA12"/>
    <mergeCell ref="A13:M13"/>
    <mergeCell ref="N13:U13"/>
    <mergeCell ref="V13:AA13"/>
    <mergeCell ref="E2:N7"/>
    <mergeCell ref="S4:AA6"/>
    <mergeCell ref="S7:AA7"/>
    <mergeCell ref="A8:D8"/>
    <mergeCell ref="I8:AA8"/>
    <mergeCell ref="A9:O9"/>
    <mergeCell ref="P9:AA9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showGridLines="0" zoomScaleNormal="100" workbookViewId="0">
      <selection activeCell="R23" sqref="R23"/>
    </sheetView>
  </sheetViews>
  <sheetFormatPr defaultColWidth="0" defaultRowHeight="15" customHeight="1" zeroHeight="1" x14ac:dyDescent="0.25"/>
  <cols>
    <col min="1" max="1" width="6.7109375" style="60" customWidth="1"/>
    <col min="2" max="2" width="5.7109375" style="60" customWidth="1"/>
    <col min="3" max="3" width="4.7109375" style="60" customWidth="1"/>
    <col min="4" max="4" width="3.7109375" style="60" customWidth="1"/>
    <col min="5" max="5" width="15.7109375" style="60" customWidth="1"/>
    <col min="6" max="6" width="3.7109375" style="60" customWidth="1"/>
    <col min="7" max="7" width="4.28515625" style="60" customWidth="1"/>
    <col min="8" max="8" width="8.7109375" style="60" customWidth="1"/>
    <col min="9" max="9" width="4.7109375" style="60" customWidth="1"/>
    <col min="10" max="12" width="3.7109375" style="60" customWidth="1"/>
    <col min="13" max="13" width="15.7109375" style="60" customWidth="1"/>
    <col min="14" max="14" width="5.7109375" style="60" customWidth="1"/>
    <col min="15" max="15" width="4.7109375" style="60" customWidth="1"/>
    <col min="16" max="16" width="6.7109375" style="60" customWidth="1"/>
    <col min="17" max="18" width="15.7109375" style="60" customWidth="1"/>
    <col min="19" max="19" width="6.7109375" style="60" customWidth="1"/>
    <col min="20" max="20" width="5.7109375" style="60" customWidth="1"/>
    <col min="21" max="21" width="4.7109375" style="60" customWidth="1"/>
    <col min="22" max="22" width="3.7109375" style="60" customWidth="1"/>
    <col min="23" max="23" width="15.7109375" style="60" customWidth="1"/>
    <col min="24" max="25" width="3.7109375" style="60" customWidth="1"/>
    <col min="26" max="26" width="8.7109375" style="60" customWidth="1"/>
    <col min="27" max="27" width="4.7109375" style="60" customWidth="1"/>
    <col min="28" max="28" width="1.7109375" style="60" customWidth="1"/>
    <col min="29" max="30" width="3.7109375" style="60" hidden="1" customWidth="1"/>
    <col min="31" max="31" width="15.7109375" style="60" hidden="1" customWidth="1"/>
    <col min="32" max="32" width="5.42578125" style="60" hidden="1" customWidth="1"/>
    <col min="33" max="33" width="4.42578125" style="60" hidden="1" customWidth="1"/>
    <col min="34" max="34" width="6.7109375" style="60" hidden="1" customWidth="1"/>
    <col min="35" max="36" width="15.7109375" style="60" hidden="1" customWidth="1"/>
    <col min="37" max="16384" width="0" style="60" hidden="1"/>
  </cols>
  <sheetData>
    <row r="1" spans="1:36" x14ac:dyDescent="0.25">
      <c r="S1" s="64"/>
      <c r="T1" s="63"/>
      <c r="U1" s="63"/>
      <c r="V1" s="63"/>
      <c r="W1" s="63"/>
      <c r="X1" s="63"/>
      <c r="Y1" s="63"/>
      <c r="Z1" s="63"/>
      <c r="AA1" s="63"/>
      <c r="AB1" s="59"/>
      <c r="AC1" s="59"/>
      <c r="AD1" s="59"/>
      <c r="AE1" s="59"/>
      <c r="AF1" s="59"/>
      <c r="AG1" s="59"/>
      <c r="AH1" s="59"/>
      <c r="AI1" s="59"/>
      <c r="AJ1" s="59"/>
    </row>
    <row r="2" spans="1:36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66"/>
      <c r="P2" s="66"/>
      <c r="Q2" s="66"/>
      <c r="R2" s="66"/>
      <c r="S2" s="90"/>
      <c r="T2" s="90"/>
      <c r="U2" s="90"/>
      <c r="V2" s="90"/>
      <c r="W2" s="90"/>
      <c r="X2" s="90"/>
      <c r="Y2" s="90"/>
      <c r="Z2" s="90"/>
      <c r="AA2" s="91"/>
      <c r="AB2" s="59"/>
      <c r="AC2" s="59"/>
      <c r="AD2" s="59"/>
      <c r="AE2" s="59"/>
      <c r="AF2" s="59"/>
      <c r="AG2" s="59"/>
      <c r="AH2" s="59"/>
      <c r="AI2" s="59"/>
      <c r="AJ2" s="59"/>
    </row>
    <row r="3" spans="1:36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2"/>
      <c r="P3" s="2"/>
      <c r="Q3" s="2"/>
      <c r="R3" s="2"/>
      <c r="S3" s="98"/>
      <c r="T3" s="98"/>
      <c r="U3" s="98"/>
      <c r="V3" s="98"/>
      <c r="W3" s="98"/>
      <c r="X3" s="98"/>
      <c r="Y3" s="98"/>
      <c r="Z3" s="98"/>
      <c r="AA3" s="99"/>
      <c r="AB3" s="59"/>
      <c r="AC3" s="59"/>
      <c r="AD3" s="59"/>
      <c r="AE3" s="59"/>
      <c r="AF3" s="59"/>
      <c r="AG3" s="59"/>
      <c r="AH3" s="59"/>
      <c r="AI3" s="59"/>
      <c r="AJ3" s="59"/>
    </row>
    <row r="4" spans="1:36" ht="23.2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2"/>
      <c r="P4" s="2"/>
      <c r="Q4" s="2"/>
      <c r="R4" s="2"/>
      <c r="S4" s="365" t="s">
        <v>106</v>
      </c>
      <c r="T4" s="365"/>
      <c r="U4" s="365"/>
      <c r="V4" s="619"/>
      <c r="W4" s="619"/>
      <c r="X4" s="619"/>
      <c r="Y4" s="619"/>
      <c r="Z4" s="619"/>
      <c r="AA4" s="620"/>
    </row>
    <row r="5" spans="1:36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2"/>
      <c r="P5" s="2"/>
      <c r="Q5" s="2"/>
      <c r="R5" s="2"/>
      <c r="S5" s="619"/>
      <c r="T5" s="619"/>
      <c r="U5" s="619"/>
      <c r="V5" s="619"/>
      <c r="W5" s="619"/>
      <c r="X5" s="619"/>
      <c r="Y5" s="619"/>
      <c r="Z5" s="619"/>
      <c r="AA5" s="620"/>
    </row>
    <row r="6" spans="1:36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2"/>
      <c r="P6" s="2"/>
      <c r="Q6" s="2"/>
      <c r="R6" s="2"/>
      <c r="S6" s="619"/>
      <c r="T6" s="619"/>
      <c r="U6" s="619"/>
      <c r="V6" s="619"/>
      <c r="W6" s="619"/>
      <c r="X6" s="619"/>
      <c r="Y6" s="619"/>
      <c r="Z6" s="619"/>
      <c r="AA6" s="620"/>
    </row>
    <row r="7" spans="1:36" ht="31.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2"/>
      <c r="P7" s="2"/>
      <c r="Q7" s="2"/>
      <c r="R7" s="2"/>
      <c r="S7" s="621"/>
      <c r="T7" s="621"/>
      <c r="U7" s="621"/>
      <c r="V7" s="621"/>
      <c r="W7" s="621"/>
      <c r="X7" s="621"/>
      <c r="Y7" s="621"/>
      <c r="Z7" s="621"/>
      <c r="AA7" s="622"/>
    </row>
    <row r="8" spans="1:36" ht="23.25" x14ac:dyDescent="0.25">
      <c r="A8" s="368" t="s">
        <v>89</v>
      </c>
      <c r="B8" s="369"/>
      <c r="C8" s="369"/>
      <c r="D8" s="369"/>
      <c r="E8" s="155">
        <f>'Missouri Cover'!$BP$2</f>
        <v>2026</v>
      </c>
      <c r="F8" s="62"/>
      <c r="G8" s="62"/>
      <c r="H8" s="62"/>
      <c r="I8" s="623" t="s">
        <v>61</v>
      </c>
      <c r="J8" s="624"/>
      <c r="K8" s="624"/>
      <c r="L8" s="624"/>
      <c r="M8" s="624"/>
      <c r="N8" s="624"/>
      <c r="O8" s="624"/>
      <c r="P8" s="624"/>
      <c r="Q8" s="624"/>
      <c r="R8" s="625"/>
      <c r="S8" s="625"/>
      <c r="T8" s="625"/>
      <c r="U8" s="625"/>
      <c r="V8" s="625"/>
      <c r="W8" s="625"/>
      <c r="X8" s="625"/>
      <c r="Y8" s="625"/>
      <c r="Z8" s="625"/>
      <c r="AA8" s="626"/>
    </row>
    <row r="9" spans="1:36" ht="18" customHeight="1" x14ac:dyDescent="0.25">
      <c r="A9" s="627" t="s">
        <v>1</v>
      </c>
      <c r="B9" s="628"/>
      <c r="C9" s="628"/>
      <c r="D9" s="628"/>
      <c r="E9" s="628"/>
      <c r="F9" s="628"/>
      <c r="G9" s="628"/>
      <c r="H9" s="628"/>
      <c r="I9" s="628"/>
      <c r="J9" s="628"/>
      <c r="K9" s="628"/>
      <c r="L9" s="628"/>
      <c r="M9" s="628"/>
      <c r="N9" s="628"/>
      <c r="O9" s="629"/>
      <c r="P9" s="630" t="s">
        <v>0</v>
      </c>
      <c r="Q9" s="631"/>
      <c r="R9" s="631"/>
      <c r="S9" s="631"/>
      <c r="T9" s="631"/>
      <c r="U9" s="631"/>
      <c r="V9" s="631"/>
      <c r="W9" s="631"/>
      <c r="X9" s="631"/>
      <c r="Y9" s="631"/>
      <c r="Z9" s="631"/>
      <c r="AA9" s="632"/>
    </row>
    <row r="10" spans="1:36" ht="30" customHeight="1" x14ac:dyDescent="0.25">
      <c r="A10" s="603" t="str">
        <f>IF('Missouri Cover'!$H$38="","",'Missouri Cover'!$H$38)</f>
        <v/>
      </c>
      <c r="B10" s="604"/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5"/>
      <c r="P10" s="606" t="str">
        <f>'Missouri Cover'!$AM$38</f>
        <v/>
      </c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7"/>
    </row>
    <row r="11" spans="1:36" ht="18" customHeight="1" x14ac:dyDescent="0.25">
      <c r="A11" s="655"/>
      <c r="B11" s="656"/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656"/>
      <c r="O11" s="656"/>
      <c r="P11" s="656"/>
      <c r="Q11" s="656"/>
      <c r="R11" s="656"/>
      <c r="S11" s="656"/>
      <c r="T11" s="656"/>
      <c r="U11" s="656"/>
      <c r="V11" s="656"/>
      <c r="W11" s="656"/>
      <c r="X11" s="656"/>
      <c r="Y11" s="656"/>
      <c r="Z11" s="656"/>
      <c r="AA11" s="657"/>
    </row>
    <row r="12" spans="1:36" ht="30" customHeight="1" x14ac:dyDescent="0.25">
      <c r="A12" s="658" t="s">
        <v>60</v>
      </c>
      <c r="B12" s="659"/>
      <c r="C12" s="659"/>
      <c r="D12" s="659"/>
      <c r="E12" s="659"/>
      <c r="F12" s="659"/>
      <c r="G12" s="659"/>
      <c r="H12" s="659"/>
      <c r="I12" s="659"/>
      <c r="J12" s="659"/>
      <c r="K12" s="659"/>
      <c r="L12" s="659"/>
      <c r="M12" s="659"/>
      <c r="N12" s="659"/>
      <c r="O12" s="659"/>
      <c r="P12" s="659"/>
      <c r="Q12" s="659"/>
      <c r="R12" s="659"/>
      <c r="S12" s="659"/>
      <c r="T12" s="659"/>
      <c r="U12" s="659"/>
      <c r="V12" s="659"/>
      <c r="W12" s="659"/>
      <c r="X12" s="659"/>
      <c r="Y12" s="659"/>
      <c r="Z12" s="659"/>
      <c r="AA12" s="660"/>
    </row>
    <row r="13" spans="1:36" ht="60" customHeight="1" x14ac:dyDescent="0.25">
      <c r="A13" s="76" t="s">
        <v>23</v>
      </c>
      <c r="B13" s="511" t="s">
        <v>58</v>
      </c>
      <c r="C13" s="559"/>
      <c r="D13" s="559"/>
      <c r="E13" s="559"/>
      <c r="F13" s="661" t="s">
        <v>103</v>
      </c>
      <c r="G13" s="661"/>
      <c r="H13" s="643" t="s">
        <v>56</v>
      </c>
      <c r="I13" s="662"/>
      <c r="J13" s="662"/>
      <c r="K13" s="661" t="s">
        <v>55</v>
      </c>
      <c r="L13" s="663"/>
      <c r="M13" s="100" t="s">
        <v>54</v>
      </c>
      <c r="N13" s="633" t="s">
        <v>53</v>
      </c>
      <c r="O13" s="664"/>
      <c r="P13" s="664"/>
      <c r="Q13" s="92" t="s">
        <v>52</v>
      </c>
      <c r="R13" s="92" t="s">
        <v>51</v>
      </c>
      <c r="S13" s="633" t="s">
        <v>50</v>
      </c>
      <c r="T13" s="633"/>
      <c r="U13" s="633"/>
      <c r="V13" s="644" t="s">
        <v>47</v>
      </c>
      <c r="W13" s="613"/>
      <c r="X13" s="633" t="s">
        <v>48</v>
      </c>
      <c r="Y13" s="665"/>
      <c r="Z13" s="665"/>
      <c r="AA13" s="665"/>
    </row>
    <row r="14" spans="1:36" ht="30" customHeight="1" x14ac:dyDescent="0.25">
      <c r="A14" s="104" t="s">
        <v>86</v>
      </c>
      <c r="B14" s="666"/>
      <c r="C14" s="667"/>
      <c r="D14" s="667"/>
      <c r="E14" s="667"/>
      <c r="F14" s="668"/>
      <c r="G14" s="668"/>
      <c r="H14" s="669"/>
      <c r="I14" s="670"/>
      <c r="J14" s="670"/>
      <c r="K14" s="668"/>
      <c r="L14" s="671"/>
      <c r="M14" s="105"/>
      <c r="N14" s="672"/>
      <c r="O14" s="672"/>
      <c r="P14" s="672"/>
      <c r="Q14" s="106"/>
      <c r="R14" s="106"/>
      <c r="S14" s="672"/>
      <c r="T14" s="672"/>
      <c r="U14" s="672"/>
      <c r="V14" s="672"/>
      <c r="W14" s="673"/>
      <c r="X14" s="672"/>
      <c r="Y14" s="672"/>
      <c r="Z14" s="672"/>
      <c r="AA14" s="672"/>
    </row>
    <row r="15" spans="1:36" ht="30" customHeight="1" x14ac:dyDescent="0.25">
      <c r="A15" s="104" t="s">
        <v>85</v>
      </c>
      <c r="B15" s="666"/>
      <c r="C15" s="667"/>
      <c r="D15" s="667"/>
      <c r="E15" s="667"/>
      <c r="F15" s="668"/>
      <c r="G15" s="668"/>
      <c r="H15" s="669"/>
      <c r="I15" s="670"/>
      <c r="J15" s="670"/>
      <c r="K15" s="668"/>
      <c r="L15" s="671"/>
      <c r="M15" s="105"/>
      <c r="N15" s="672"/>
      <c r="O15" s="672"/>
      <c r="P15" s="672"/>
      <c r="Q15" s="106"/>
      <c r="R15" s="106"/>
      <c r="S15" s="672"/>
      <c r="T15" s="672"/>
      <c r="U15" s="672"/>
      <c r="V15" s="672"/>
      <c r="W15" s="673"/>
      <c r="X15" s="672"/>
      <c r="Y15" s="672"/>
      <c r="Z15" s="672"/>
      <c r="AA15" s="672"/>
    </row>
    <row r="16" spans="1:36" ht="30" customHeight="1" x14ac:dyDescent="0.25">
      <c r="A16" s="104" t="s">
        <v>84</v>
      </c>
      <c r="B16" s="666"/>
      <c r="C16" s="667"/>
      <c r="D16" s="667"/>
      <c r="E16" s="667"/>
      <c r="F16" s="668"/>
      <c r="G16" s="668"/>
      <c r="H16" s="669"/>
      <c r="I16" s="670"/>
      <c r="J16" s="670"/>
      <c r="K16" s="668"/>
      <c r="L16" s="671"/>
      <c r="M16" s="105"/>
      <c r="N16" s="672"/>
      <c r="O16" s="672"/>
      <c r="P16" s="672"/>
      <c r="Q16" s="106"/>
      <c r="R16" s="106"/>
      <c r="S16" s="672"/>
      <c r="T16" s="672"/>
      <c r="U16" s="672"/>
      <c r="V16" s="672"/>
      <c r="W16" s="673"/>
      <c r="X16" s="672"/>
      <c r="Y16" s="672"/>
      <c r="Z16" s="672"/>
      <c r="AA16" s="672"/>
    </row>
    <row r="17" spans="1:27" ht="30" customHeight="1" x14ac:dyDescent="0.25">
      <c r="A17" s="104" t="s">
        <v>83</v>
      </c>
      <c r="B17" s="666"/>
      <c r="C17" s="667"/>
      <c r="D17" s="667"/>
      <c r="E17" s="667"/>
      <c r="F17" s="668"/>
      <c r="G17" s="668"/>
      <c r="H17" s="669"/>
      <c r="I17" s="670"/>
      <c r="J17" s="670"/>
      <c r="K17" s="668"/>
      <c r="L17" s="671"/>
      <c r="M17" s="105"/>
      <c r="N17" s="672"/>
      <c r="O17" s="672"/>
      <c r="P17" s="672"/>
      <c r="Q17" s="106"/>
      <c r="R17" s="106"/>
      <c r="S17" s="672"/>
      <c r="T17" s="672"/>
      <c r="U17" s="672"/>
      <c r="V17" s="672"/>
      <c r="W17" s="673"/>
      <c r="X17" s="672"/>
      <c r="Y17" s="672"/>
      <c r="Z17" s="672"/>
      <c r="AA17" s="672"/>
    </row>
    <row r="18" spans="1:27" ht="30" customHeight="1" x14ac:dyDescent="0.25">
      <c r="A18" s="104" t="s">
        <v>82</v>
      </c>
      <c r="B18" s="666"/>
      <c r="C18" s="667"/>
      <c r="D18" s="667"/>
      <c r="E18" s="667"/>
      <c r="F18" s="668"/>
      <c r="G18" s="668"/>
      <c r="H18" s="669"/>
      <c r="I18" s="670"/>
      <c r="J18" s="670"/>
      <c r="K18" s="668"/>
      <c r="L18" s="671"/>
      <c r="M18" s="105"/>
      <c r="N18" s="672"/>
      <c r="O18" s="672"/>
      <c r="P18" s="672"/>
      <c r="Q18" s="106"/>
      <c r="R18" s="106"/>
      <c r="S18" s="672"/>
      <c r="T18" s="672"/>
      <c r="U18" s="672"/>
      <c r="V18" s="672"/>
      <c r="W18" s="673"/>
      <c r="X18" s="672"/>
      <c r="Y18" s="672"/>
      <c r="Z18" s="672"/>
      <c r="AA18" s="672"/>
    </row>
    <row r="19" spans="1:27" ht="30" customHeight="1" x14ac:dyDescent="0.25">
      <c r="A19" s="674" t="s">
        <v>59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675"/>
      <c r="T19" s="675"/>
      <c r="U19" s="675"/>
      <c r="V19" s="675"/>
      <c r="W19" s="675"/>
      <c r="X19" s="675"/>
      <c r="Y19" s="675"/>
      <c r="Z19" s="675"/>
      <c r="AA19" s="676"/>
    </row>
    <row r="20" spans="1:27" ht="60" customHeight="1" x14ac:dyDescent="0.25">
      <c r="A20" s="76" t="s">
        <v>23</v>
      </c>
      <c r="B20" s="511" t="s">
        <v>58</v>
      </c>
      <c r="C20" s="559"/>
      <c r="D20" s="559"/>
      <c r="E20" s="559"/>
      <c r="F20" s="661" t="s">
        <v>57</v>
      </c>
      <c r="G20" s="661"/>
      <c r="H20" s="643" t="s">
        <v>56</v>
      </c>
      <c r="I20" s="662"/>
      <c r="J20" s="662"/>
      <c r="K20" s="661" t="s">
        <v>55</v>
      </c>
      <c r="L20" s="663"/>
      <c r="M20" s="100" t="s">
        <v>54</v>
      </c>
      <c r="N20" s="633" t="s">
        <v>53</v>
      </c>
      <c r="O20" s="664"/>
      <c r="P20" s="664"/>
      <c r="Q20" s="92" t="s">
        <v>52</v>
      </c>
      <c r="R20" s="92" t="s">
        <v>51</v>
      </c>
      <c r="S20" s="633" t="s">
        <v>50</v>
      </c>
      <c r="T20" s="633"/>
      <c r="U20" s="633"/>
      <c r="V20" s="644" t="s">
        <v>47</v>
      </c>
      <c r="W20" s="613"/>
      <c r="X20" s="633" t="s">
        <v>48</v>
      </c>
      <c r="Y20" s="665"/>
      <c r="Z20" s="665"/>
      <c r="AA20" s="665"/>
    </row>
    <row r="21" spans="1:27" ht="30" customHeight="1" x14ac:dyDescent="0.25">
      <c r="A21" s="104" t="s">
        <v>81</v>
      </c>
      <c r="B21" s="666"/>
      <c r="C21" s="667"/>
      <c r="D21" s="667"/>
      <c r="E21" s="667"/>
      <c r="F21" s="668"/>
      <c r="G21" s="668"/>
      <c r="H21" s="669"/>
      <c r="I21" s="670"/>
      <c r="J21" s="670"/>
      <c r="K21" s="668"/>
      <c r="L21" s="671"/>
      <c r="M21" s="105"/>
      <c r="N21" s="672"/>
      <c r="O21" s="672"/>
      <c r="P21" s="672"/>
      <c r="Q21" s="106"/>
      <c r="R21" s="106"/>
      <c r="S21" s="672"/>
      <c r="T21" s="672"/>
      <c r="U21" s="672"/>
      <c r="V21" s="672"/>
      <c r="W21" s="673"/>
      <c r="X21" s="672"/>
      <c r="Y21" s="672"/>
      <c r="Z21" s="672"/>
      <c r="AA21" s="672"/>
    </row>
    <row r="22" spans="1:27" ht="30" customHeight="1" x14ac:dyDescent="0.25">
      <c r="A22" s="104" t="s">
        <v>80</v>
      </c>
      <c r="B22" s="666"/>
      <c r="C22" s="667"/>
      <c r="D22" s="667"/>
      <c r="E22" s="667"/>
      <c r="F22" s="668"/>
      <c r="G22" s="668"/>
      <c r="H22" s="669"/>
      <c r="I22" s="670"/>
      <c r="J22" s="670"/>
      <c r="K22" s="668"/>
      <c r="L22" s="671"/>
      <c r="M22" s="105"/>
      <c r="N22" s="672"/>
      <c r="O22" s="672"/>
      <c r="P22" s="672"/>
      <c r="Q22" s="106"/>
      <c r="R22" s="106"/>
      <c r="S22" s="672"/>
      <c r="T22" s="672"/>
      <c r="U22" s="672"/>
      <c r="V22" s="672"/>
      <c r="W22" s="673"/>
      <c r="X22" s="672"/>
      <c r="Y22" s="672"/>
      <c r="Z22" s="672"/>
      <c r="AA22" s="672"/>
    </row>
    <row r="23" spans="1:27" ht="30" customHeight="1" x14ac:dyDescent="0.25">
      <c r="A23" s="104" t="s">
        <v>79</v>
      </c>
      <c r="B23" s="666"/>
      <c r="C23" s="667"/>
      <c r="D23" s="667"/>
      <c r="E23" s="667"/>
      <c r="F23" s="668"/>
      <c r="G23" s="668"/>
      <c r="H23" s="669"/>
      <c r="I23" s="670"/>
      <c r="J23" s="670"/>
      <c r="K23" s="668"/>
      <c r="L23" s="671"/>
      <c r="M23" s="105"/>
      <c r="N23" s="672"/>
      <c r="O23" s="672"/>
      <c r="P23" s="672"/>
      <c r="Q23" s="106"/>
      <c r="R23" s="106"/>
      <c r="S23" s="672"/>
      <c r="T23" s="672"/>
      <c r="U23" s="672"/>
      <c r="V23" s="672"/>
      <c r="W23" s="673"/>
      <c r="X23" s="672"/>
      <c r="Y23" s="672"/>
      <c r="Z23" s="672"/>
      <c r="AA23" s="672"/>
    </row>
    <row r="24" spans="1:27" ht="30" customHeight="1" x14ac:dyDescent="0.25">
      <c r="A24" s="104" t="s">
        <v>78</v>
      </c>
      <c r="B24" s="666"/>
      <c r="C24" s="667"/>
      <c r="D24" s="667"/>
      <c r="E24" s="667"/>
      <c r="F24" s="668"/>
      <c r="G24" s="668"/>
      <c r="H24" s="669"/>
      <c r="I24" s="670"/>
      <c r="J24" s="670"/>
      <c r="K24" s="668"/>
      <c r="L24" s="671"/>
      <c r="M24" s="105"/>
      <c r="N24" s="672"/>
      <c r="O24" s="672"/>
      <c r="P24" s="672"/>
      <c r="Q24" s="106"/>
      <c r="R24" s="106"/>
      <c r="S24" s="672"/>
      <c r="T24" s="672"/>
      <c r="U24" s="672"/>
      <c r="V24" s="672"/>
      <c r="W24" s="673"/>
      <c r="X24" s="672"/>
      <c r="Y24" s="672"/>
      <c r="Z24" s="672"/>
      <c r="AA24" s="672"/>
    </row>
    <row r="25" spans="1:27" ht="30" customHeight="1" x14ac:dyDescent="0.25">
      <c r="A25" s="104" t="s">
        <v>77</v>
      </c>
      <c r="B25" s="666"/>
      <c r="C25" s="667"/>
      <c r="D25" s="667"/>
      <c r="E25" s="667"/>
      <c r="F25" s="668"/>
      <c r="G25" s="668"/>
      <c r="H25" s="669"/>
      <c r="I25" s="670"/>
      <c r="J25" s="670"/>
      <c r="K25" s="668"/>
      <c r="L25" s="671"/>
      <c r="M25" s="105"/>
      <c r="N25" s="672"/>
      <c r="O25" s="672"/>
      <c r="P25" s="672"/>
      <c r="Q25" s="106"/>
      <c r="R25" s="106"/>
      <c r="S25" s="672"/>
      <c r="T25" s="672"/>
      <c r="U25" s="672"/>
      <c r="V25" s="672"/>
      <c r="W25" s="673"/>
      <c r="X25" s="672"/>
      <c r="Y25" s="672"/>
      <c r="Z25" s="672"/>
      <c r="AA25" s="672"/>
    </row>
    <row r="26" spans="1:27" ht="12.6" customHeight="1" x14ac:dyDescent="0.25">
      <c r="A26" s="649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50"/>
      <c r="S26" s="650"/>
      <c r="T26" s="650"/>
      <c r="U26" s="650"/>
      <c r="V26" s="650"/>
      <c r="W26" s="650"/>
      <c r="X26" s="650"/>
      <c r="Y26" s="650"/>
      <c r="Z26" s="650"/>
      <c r="AA26" s="651"/>
    </row>
    <row r="27" spans="1:27" ht="15" customHeight="1" x14ac:dyDescent="0.25">
      <c r="A27" s="652">
        <v>45292</v>
      </c>
      <c r="B27" s="653"/>
      <c r="C27" s="653"/>
      <c r="D27" s="653"/>
      <c r="E27" s="653"/>
      <c r="F27" s="653"/>
      <c r="G27" s="653"/>
      <c r="H27" s="653"/>
      <c r="I27" s="653"/>
      <c r="J27" s="653"/>
      <c r="K27" s="653"/>
      <c r="L27" s="653"/>
      <c r="M27" s="653"/>
      <c r="N27" s="653"/>
      <c r="O27" s="653"/>
      <c r="P27" s="653"/>
      <c r="Q27" s="653"/>
      <c r="R27" s="654"/>
      <c r="S27" s="654"/>
      <c r="T27" s="654"/>
      <c r="U27" s="654"/>
      <c r="V27" s="654"/>
      <c r="W27" s="654"/>
      <c r="X27" s="654" t="s">
        <v>102</v>
      </c>
      <c r="Y27" s="654"/>
      <c r="Z27" s="654"/>
      <c r="AA27" s="654"/>
    </row>
    <row r="28" spans="1:27" ht="10.15" customHeight="1" x14ac:dyDescent="0.25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</row>
    <row r="29" spans="1:27" ht="24" hidden="1" customHeight="1" x14ac:dyDescent="0.25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1:27" ht="69" hidden="1" customHeight="1" x14ac:dyDescent="0.25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</row>
    <row r="31" spans="1:27" ht="30" hidden="1" customHeight="1" x14ac:dyDescent="0.25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</row>
    <row r="32" spans="1:27" ht="30.75" hidden="1" customHeight="1" x14ac:dyDescent="0.25"/>
    <row r="33" ht="30" hidden="1" customHeight="1" x14ac:dyDescent="0.25"/>
    <row r="34" ht="30" hidden="1" customHeight="1" x14ac:dyDescent="0.25"/>
    <row r="35" ht="29.25" hidden="1" customHeight="1" x14ac:dyDescent="0.25"/>
    <row r="36" ht="30" hidden="1" customHeight="1" x14ac:dyDescent="0.25"/>
    <row r="37" ht="30" hidden="1" customHeight="1" x14ac:dyDescent="0.25"/>
    <row r="38" ht="30" hidden="1" customHeight="1" x14ac:dyDescent="0.25"/>
    <row r="39" ht="30" hidden="1" customHeight="1" x14ac:dyDescent="0.25"/>
    <row r="40" ht="29.25" hidden="1" customHeight="1" x14ac:dyDescent="0.25"/>
    <row r="42" ht="15.75" hidden="1" customHeight="1" x14ac:dyDescent="0.25"/>
    <row r="43" ht="24" hidden="1" customHeight="1" x14ac:dyDescent="0.25"/>
    <row r="44" ht="23.25" hidden="1" customHeight="1" x14ac:dyDescent="0.25"/>
    <row r="45" ht="24" hidden="1" customHeight="1" x14ac:dyDescent="0.25"/>
    <row r="46" ht="24" hidden="1" customHeight="1" x14ac:dyDescent="0.25"/>
    <row r="47" ht="24" hidden="1" customHeight="1" x14ac:dyDescent="0.25"/>
    <row r="49" hidden="1" x14ac:dyDescent="0.25"/>
    <row r="50" hidden="1" x14ac:dyDescent="0.25"/>
    <row r="51" ht="20.25" hidden="1" customHeight="1" x14ac:dyDescent="0.25"/>
    <row r="52" ht="20.25" hidden="1" customHeight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idden="1" x14ac:dyDescent="0.25"/>
    <row r="57" ht="20.25" hidden="1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t="20.25" hidden="1" customHeight="1" x14ac:dyDescent="0.25"/>
    <row r="68" ht="20.25" hidden="1" customHeight="1" x14ac:dyDescent="0.25"/>
    <row r="69" ht="25.5" hidden="1" customHeight="1" x14ac:dyDescent="0.25"/>
    <row r="70" ht="25.5" hidden="1" customHeight="1" x14ac:dyDescent="0.25"/>
    <row r="71" hidden="1" x14ac:dyDescent="0.25"/>
  </sheetData>
  <mergeCells count="111">
    <mergeCell ref="V25:W25"/>
    <mergeCell ref="X25:AA25"/>
    <mergeCell ref="A26:AA26"/>
    <mergeCell ref="A27:W27"/>
    <mergeCell ref="X27:AA27"/>
    <mergeCell ref="B25:E25"/>
    <mergeCell ref="F25:G25"/>
    <mergeCell ref="H25:J25"/>
    <mergeCell ref="K25:L25"/>
    <mergeCell ref="N25:P25"/>
    <mergeCell ref="S25:U25"/>
    <mergeCell ref="V23:W23"/>
    <mergeCell ref="X23:AA23"/>
    <mergeCell ref="B24:E24"/>
    <mergeCell ref="F24:G24"/>
    <mergeCell ref="H24:J24"/>
    <mergeCell ref="K24:L24"/>
    <mergeCell ref="N24:P24"/>
    <mergeCell ref="S24:U24"/>
    <mergeCell ref="V24:W24"/>
    <mergeCell ref="X24:AA24"/>
    <mergeCell ref="B23:E23"/>
    <mergeCell ref="F23:G23"/>
    <mergeCell ref="H23:J23"/>
    <mergeCell ref="K23:L23"/>
    <mergeCell ref="N23:P23"/>
    <mergeCell ref="S23:U23"/>
    <mergeCell ref="V21:W21"/>
    <mergeCell ref="X21:AA21"/>
    <mergeCell ref="B22:E22"/>
    <mergeCell ref="F22:G22"/>
    <mergeCell ref="H22:J22"/>
    <mergeCell ref="K22:L22"/>
    <mergeCell ref="N22:P22"/>
    <mergeCell ref="S22:U22"/>
    <mergeCell ref="V22:W22"/>
    <mergeCell ref="X22:AA22"/>
    <mergeCell ref="B21:E21"/>
    <mergeCell ref="F21:G21"/>
    <mergeCell ref="H21:J21"/>
    <mergeCell ref="K21:L21"/>
    <mergeCell ref="N21:P21"/>
    <mergeCell ref="S21:U21"/>
    <mergeCell ref="A19:AA19"/>
    <mergeCell ref="B20:E20"/>
    <mergeCell ref="F20:G20"/>
    <mergeCell ref="H20:J20"/>
    <mergeCell ref="K20:L20"/>
    <mergeCell ref="N20:P20"/>
    <mergeCell ref="S20:U20"/>
    <mergeCell ref="V20:W20"/>
    <mergeCell ref="X20:AA20"/>
    <mergeCell ref="V17:W17"/>
    <mergeCell ref="X17:AA17"/>
    <mergeCell ref="B18:E18"/>
    <mergeCell ref="F18:G18"/>
    <mergeCell ref="H18:J18"/>
    <mergeCell ref="K18:L18"/>
    <mergeCell ref="N18:P18"/>
    <mergeCell ref="S18:U18"/>
    <mergeCell ref="V18:W18"/>
    <mergeCell ref="X18:AA18"/>
    <mergeCell ref="B17:E17"/>
    <mergeCell ref="F17:G17"/>
    <mergeCell ref="H17:J17"/>
    <mergeCell ref="K17:L17"/>
    <mergeCell ref="N17:P17"/>
    <mergeCell ref="S17:U17"/>
    <mergeCell ref="B16:E16"/>
    <mergeCell ref="F16:G16"/>
    <mergeCell ref="H16:J16"/>
    <mergeCell ref="K16:L16"/>
    <mergeCell ref="N16:P16"/>
    <mergeCell ref="S16:U16"/>
    <mergeCell ref="V16:W16"/>
    <mergeCell ref="X16:AA16"/>
    <mergeCell ref="B15:E15"/>
    <mergeCell ref="F15:G15"/>
    <mergeCell ref="H15:J15"/>
    <mergeCell ref="K15:L15"/>
    <mergeCell ref="N15:P15"/>
    <mergeCell ref="S15:U15"/>
    <mergeCell ref="B14:E14"/>
    <mergeCell ref="F14:G14"/>
    <mergeCell ref="H14:J14"/>
    <mergeCell ref="K14:L14"/>
    <mergeCell ref="N14:P14"/>
    <mergeCell ref="S14:U14"/>
    <mergeCell ref="V14:W14"/>
    <mergeCell ref="X14:AA14"/>
    <mergeCell ref="V15:W15"/>
    <mergeCell ref="X15:AA15"/>
    <mergeCell ref="A11:AA11"/>
    <mergeCell ref="A12:AA12"/>
    <mergeCell ref="B13:E13"/>
    <mergeCell ref="F13:G13"/>
    <mergeCell ref="H13:J13"/>
    <mergeCell ref="K13:L13"/>
    <mergeCell ref="N13:P13"/>
    <mergeCell ref="S13:U13"/>
    <mergeCell ref="V13:W13"/>
    <mergeCell ref="X13:AA13"/>
    <mergeCell ref="E2:N7"/>
    <mergeCell ref="S4:AA6"/>
    <mergeCell ref="S7:AA7"/>
    <mergeCell ref="A8:D8"/>
    <mergeCell ref="I8:AA8"/>
    <mergeCell ref="A9:O9"/>
    <mergeCell ref="P9:AA9"/>
    <mergeCell ref="A10:O10"/>
    <mergeCell ref="P10:AA10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C21" sqref="C21"/>
    </sheetView>
  </sheetViews>
  <sheetFormatPr defaultColWidth="9.140625" defaultRowHeight="15" x14ac:dyDescent="0.25"/>
  <cols>
    <col min="1" max="1" width="46.42578125" style="125" bestFit="1" customWidth="1"/>
    <col min="2" max="16384" width="9.140625" style="125"/>
  </cols>
  <sheetData>
    <row r="1" spans="1:2" s="158" customFormat="1" x14ac:dyDescent="0.25"/>
    <row r="3" spans="1:2" x14ac:dyDescent="0.25">
      <c r="A3" s="152" t="s">
        <v>236</v>
      </c>
      <c r="B3" s="153">
        <v>1060030</v>
      </c>
    </row>
    <row r="4" spans="1:2" x14ac:dyDescent="0.25">
      <c r="A4" s="152" t="s">
        <v>237</v>
      </c>
      <c r="B4" s="153">
        <v>1060009</v>
      </c>
    </row>
    <row r="5" spans="1:2" x14ac:dyDescent="0.25">
      <c r="A5" s="152" t="s">
        <v>238</v>
      </c>
      <c r="B5" s="153">
        <v>1060010</v>
      </c>
    </row>
    <row r="6" spans="1:2" x14ac:dyDescent="0.25">
      <c r="A6" s="152" t="s">
        <v>239</v>
      </c>
      <c r="B6" s="153">
        <v>1060028</v>
      </c>
    </row>
    <row r="7" spans="1:2" x14ac:dyDescent="0.25">
      <c r="A7" s="152" t="s">
        <v>240</v>
      </c>
      <c r="B7" s="153">
        <v>1060016</v>
      </c>
    </row>
    <row r="8" spans="1:2" x14ac:dyDescent="0.25">
      <c r="A8" s="152" t="s">
        <v>241</v>
      </c>
      <c r="B8" s="153">
        <v>1060032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7"/>
  <sheetViews>
    <sheetView showGridLines="0" zoomScaleNormal="100" workbookViewId="0">
      <selection activeCell="F41" sqref="F41:L41"/>
    </sheetView>
  </sheetViews>
  <sheetFormatPr defaultColWidth="0" defaultRowHeight="15" customHeight="1" zeroHeight="1" x14ac:dyDescent="0.25"/>
  <cols>
    <col min="1" max="1" width="6.7109375" style="60" customWidth="1"/>
    <col min="2" max="2" width="5.7109375" style="60" customWidth="1"/>
    <col min="3" max="3" width="4.7109375" style="60" customWidth="1"/>
    <col min="4" max="4" width="3.5703125" style="60" customWidth="1"/>
    <col min="5" max="5" width="15.7109375" style="60" customWidth="1"/>
    <col min="6" max="7" width="3.7109375" style="60" customWidth="1"/>
    <col min="8" max="8" width="8.7109375" style="60" customWidth="1"/>
    <col min="9" max="9" width="4.7109375" style="60" customWidth="1"/>
    <col min="10" max="12" width="3.7109375" style="60" customWidth="1"/>
    <col min="13" max="13" width="15.7109375" style="60" customWidth="1"/>
    <col min="14" max="14" width="5.7109375" style="60" customWidth="1"/>
    <col min="15" max="15" width="4.7109375" style="60" customWidth="1"/>
    <col min="16" max="16" width="6.7109375" style="60" customWidth="1"/>
    <col min="17" max="18" width="15.7109375" style="60" customWidth="1"/>
    <col min="19" max="19" width="2.140625" style="60" customWidth="1"/>
    <col min="20" max="16384" width="0" style="60" hidden="1"/>
  </cols>
  <sheetData>
    <row r="1" spans="1:18" ht="15" customHeight="1" x14ac:dyDescent="0.25">
      <c r="E1" s="117"/>
      <c r="F1" s="117"/>
      <c r="G1" s="117"/>
      <c r="H1" s="117"/>
      <c r="I1" s="117"/>
      <c r="J1" s="117"/>
      <c r="K1" s="117"/>
      <c r="L1" s="117"/>
      <c r="M1" s="118"/>
      <c r="N1" s="118"/>
      <c r="O1" s="118"/>
      <c r="P1" s="118"/>
      <c r="Q1" s="118"/>
      <c r="R1" s="118"/>
    </row>
    <row r="2" spans="1:18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5" t="s">
        <v>189</v>
      </c>
      <c r="P3" s="365"/>
      <c r="Q3" s="365"/>
      <c r="R3" s="366"/>
    </row>
    <row r="4" spans="1:18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5"/>
      <c r="P6" s="365"/>
      <c r="Q6" s="365"/>
      <c r="R6" s="366"/>
    </row>
    <row r="7" spans="1:18" ht="15.7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7"/>
      <c r="P7" s="367"/>
      <c r="Q7" s="367"/>
      <c r="R7" s="366"/>
    </row>
    <row r="8" spans="1:18" ht="21" x14ac:dyDescent="0.35">
      <c r="A8" s="368" t="s">
        <v>89</v>
      </c>
      <c r="B8" s="369"/>
      <c r="C8" s="369"/>
      <c r="D8" s="369"/>
      <c r="E8" s="155">
        <f>'Missouri Cover'!$BP$2</f>
        <v>2026</v>
      </c>
      <c r="F8" s="370" t="s">
        <v>190</v>
      </c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2"/>
    </row>
    <row r="9" spans="1:18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ht="18" customHeight="1" x14ac:dyDescent="0.25">
      <c r="A11" s="351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</row>
    <row r="12" spans="1:18" ht="18.75" x14ac:dyDescent="0.25">
      <c r="A12" s="245" t="s">
        <v>191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7"/>
    </row>
    <row r="13" spans="1:18" ht="18" customHeight="1" x14ac:dyDescent="0.25">
      <c r="A13" s="119"/>
      <c r="B13" s="344" t="s">
        <v>192</v>
      </c>
      <c r="C13" s="345"/>
      <c r="D13" s="345"/>
      <c r="E13" s="345"/>
      <c r="F13" s="345"/>
      <c r="G13" s="345"/>
      <c r="H13" s="345"/>
      <c r="I13" s="345"/>
      <c r="J13" s="346"/>
      <c r="K13" s="354"/>
      <c r="L13" s="355"/>
      <c r="M13" s="344" t="s">
        <v>193</v>
      </c>
      <c r="N13" s="345"/>
      <c r="O13" s="345"/>
      <c r="P13" s="345"/>
      <c r="Q13" s="345"/>
      <c r="R13" s="346"/>
    </row>
    <row r="14" spans="1:18" ht="18" customHeight="1" x14ac:dyDescent="0.25">
      <c r="A14" s="120"/>
      <c r="B14" s="344" t="s">
        <v>194</v>
      </c>
      <c r="C14" s="345"/>
      <c r="D14" s="345"/>
      <c r="E14" s="345"/>
      <c r="F14" s="345"/>
      <c r="G14" s="345"/>
      <c r="H14" s="345"/>
      <c r="I14" s="345"/>
      <c r="J14" s="346"/>
      <c r="K14" s="333"/>
      <c r="L14" s="334"/>
      <c r="M14" s="344" t="s">
        <v>195</v>
      </c>
      <c r="N14" s="345"/>
      <c r="O14" s="345"/>
      <c r="P14" s="345"/>
      <c r="Q14" s="345"/>
      <c r="R14" s="346"/>
    </row>
    <row r="15" spans="1:18" ht="18" customHeight="1" x14ac:dyDescent="0.25">
      <c r="A15" s="120"/>
      <c r="B15" s="344" t="s">
        <v>196</v>
      </c>
      <c r="C15" s="345"/>
      <c r="D15" s="345"/>
      <c r="E15" s="345"/>
      <c r="F15" s="345"/>
      <c r="G15" s="345"/>
      <c r="H15" s="345"/>
      <c r="I15" s="345"/>
      <c r="J15" s="346"/>
      <c r="K15" s="333"/>
      <c r="L15" s="334"/>
      <c r="M15" s="344" t="s">
        <v>197</v>
      </c>
      <c r="N15" s="345"/>
      <c r="O15" s="345"/>
      <c r="P15" s="345"/>
      <c r="Q15" s="345"/>
      <c r="R15" s="346"/>
    </row>
    <row r="16" spans="1:18" ht="18" customHeight="1" x14ac:dyDescent="0.25">
      <c r="A16" s="120"/>
      <c r="B16" s="330" t="s">
        <v>198</v>
      </c>
      <c r="C16" s="331"/>
      <c r="D16" s="331"/>
      <c r="E16" s="331"/>
      <c r="F16" s="331"/>
      <c r="G16" s="331"/>
      <c r="H16" s="331"/>
      <c r="I16" s="331"/>
      <c r="J16" s="332"/>
      <c r="K16" s="333"/>
      <c r="L16" s="334"/>
      <c r="M16" s="330" t="s">
        <v>199</v>
      </c>
      <c r="N16" s="331"/>
      <c r="O16" s="331"/>
      <c r="P16" s="331"/>
      <c r="Q16" s="331"/>
      <c r="R16" s="332"/>
    </row>
    <row r="17" spans="1:18" x14ac:dyDescent="0.25">
      <c r="A17" s="335"/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336"/>
      <c r="N17" s="336"/>
      <c r="O17" s="336"/>
      <c r="P17" s="336"/>
      <c r="Q17" s="293"/>
      <c r="R17" s="337"/>
    </row>
    <row r="18" spans="1:18" ht="30" customHeight="1" x14ac:dyDescent="0.25">
      <c r="A18" s="338" t="s">
        <v>200</v>
      </c>
      <c r="B18" s="339"/>
      <c r="C18" s="339"/>
      <c r="D18" s="339"/>
      <c r="E18" s="339"/>
      <c r="F18" s="339"/>
      <c r="G18" s="339"/>
      <c r="H18" s="339"/>
      <c r="I18" s="339"/>
      <c r="J18" s="340"/>
      <c r="K18" s="341"/>
      <c r="L18" s="342"/>
      <c r="M18" s="342"/>
      <c r="N18" s="342"/>
      <c r="O18" s="342"/>
      <c r="P18" s="342"/>
      <c r="Q18" s="342"/>
      <c r="R18" s="343"/>
    </row>
    <row r="19" spans="1:18" x14ac:dyDescent="0.25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3"/>
      <c r="N19" s="293"/>
      <c r="O19" s="293"/>
      <c r="P19" s="293"/>
      <c r="Q19" s="292"/>
      <c r="R19" s="294"/>
    </row>
    <row r="20" spans="1:18" ht="18.75" x14ac:dyDescent="0.25">
      <c r="A20" s="295" t="s">
        <v>201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7"/>
    </row>
    <row r="21" spans="1:18" ht="15" customHeight="1" x14ac:dyDescent="0.25">
      <c r="A21" s="298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300"/>
    </row>
    <row r="22" spans="1:18" x14ac:dyDescent="0.2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3"/>
    </row>
    <row r="23" spans="1:18" ht="15" customHeight="1" x14ac:dyDescent="0.25">
      <c r="A23" s="304" t="s">
        <v>202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6"/>
    </row>
    <row r="24" spans="1:18" ht="27" customHeight="1" x14ac:dyDescent="0.25">
      <c r="A24" s="307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9"/>
    </row>
    <row r="25" spans="1:18" ht="15" customHeight="1" x14ac:dyDescent="0.2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300"/>
    </row>
    <row r="26" spans="1:18" x14ac:dyDescent="0.25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2"/>
    </row>
    <row r="27" spans="1:18" ht="18.75" x14ac:dyDescent="0.25">
      <c r="A27" s="313" t="s">
        <v>203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5"/>
    </row>
    <row r="28" spans="1:18" x14ac:dyDescent="0.25">
      <c r="A28" s="316" t="s">
        <v>204</v>
      </c>
      <c r="B28" s="317"/>
      <c r="C28" s="317"/>
      <c r="D28" s="317"/>
      <c r="E28" s="317"/>
      <c r="F28" s="317"/>
      <c r="G28" s="317"/>
      <c r="H28" s="317"/>
      <c r="I28" s="318"/>
      <c r="J28" s="319"/>
      <c r="K28" s="316" t="s">
        <v>205</v>
      </c>
      <c r="L28" s="317"/>
      <c r="M28" s="317"/>
      <c r="N28" s="317"/>
      <c r="O28" s="317"/>
      <c r="P28" s="317"/>
      <c r="Q28" s="317"/>
      <c r="R28" s="320"/>
    </row>
    <row r="29" spans="1:18" ht="30" customHeight="1" x14ac:dyDescent="0.25">
      <c r="A29" s="321"/>
      <c r="B29" s="322"/>
      <c r="C29" s="322"/>
      <c r="D29" s="322"/>
      <c r="E29" s="322"/>
      <c r="F29" s="322"/>
      <c r="G29" s="322"/>
      <c r="H29" s="322"/>
      <c r="I29" s="322"/>
      <c r="J29" s="323"/>
      <c r="K29" s="324"/>
      <c r="L29" s="325"/>
      <c r="M29" s="325"/>
      <c r="N29" s="325"/>
      <c r="O29" s="325"/>
      <c r="P29" s="325"/>
      <c r="Q29" s="325"/>
      <c r="R29" s="326"/>
    </row>
    <row r="30" spans="1:18" x14ac:dyDescent="0.25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9"/>
    </row>
    <row r="31" spans="1:18" ht="30" customHeight="1" x14ac:dyDescent="0.25">
      <c r="A31" s="272" t="s">
        <v>206</v>
      </c>
      <c r="B31" s="273"/>
      <c r="C31" s="273"/>
      <c r="D31" s="273"/>
      <c r="E31" s="273"/>
      <c r="F31" s="273"/>
      <c r="G31" s="273"/>
      <c r="H31" s="273"/>
      <c r="I31" s="273"/>
      <c r="J31" s="274"/>
      <c r="K31" s="288"/>
      <c r="L31" s="289"/>
      <c r="M31" s="289"/>
      <c r="N31" s="289"/>
      <c r="O31" s="289"/>
      <c r="P31" s="289"/>
      <c r="Q31" s="290"/>
      <c r="R31" s="121" t="s">
        <v>207</v>
      </c>
    </row>
    <row r="32" spans="1:18" ht="22.5" customHeight="1" x14ac:dyDescent="0.25">
      <c r="A32" s="272" t="s">
        <v>208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4"/>
    </row>
    <row r="33" spans="1:18" ht="30" customHeight="1" x14ac:dyDescent="0.25">
      <c r="A33" s="275" t="s">
        <v>209</v>
      </c>
      <c r="B33" s="276"/>
      <c r="C33" s="277"/>
      <c r="D33" s="278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80"/>
      <c r="P33" s="281" t="s">
        <v>210</v>
      </c>
      <c r="Q33" s="282"/>
      <c r="R33" s="122">
        <f>E8</f>
        <v>2026</v>
      </c>
    </row>
    <row r="34" spans="1:18" ht="30" customHeight="1" x14ac:dyDescent="0.25">
      <c r="A34" s="275" t="s">
        <v>211</v>
      </c>
      <c r="B34" s="283"/>
      <c r="C34" s="283"/>
      <c r="D34" s="284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6"/>
      <c r="Q34" s="286"/>
      <c r="R34" s="287"/>
    </row>
    <row r="35" spans="1:18" x14ac:dyDescent="0.25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6"/>
    </row>
    <row r="36" spans="1:18" ht="18.75" x14ac:dyDescent="0.25">
      <c r="A36" s="245" t="s">
        <v>212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7"/>
    </row>
    <row r="37" spans="1:18" x14ac:dyDescent="0.25">
      <c r="A37" s="248" t="s">
        <v>213</v>
      </c>
      <c r="B37" s="249"/>
      <c r="C37" s="250"/>
      <c r="D37" s="254"/>
      <c r="E37" s="255"/>
      <c r="F37" s="256"/>
      <c r="G37" s="256"/>
      <c r="H37" s="256"/>
      <c r="I37" s="256"/>
      <c r="J37" s="256"/>
      <c r="K37" s="256"/>
      <c r="L37" s="257"/>
      <c r="M37" s="262" t="s">
        <v>214</v>
      </c>
      <c r="N37" s="263"/>
      <c r="O37" s="263"/>
      <c r="P37" s="266"/>
      <c r="Q37" s="267"/>
      <c r="R37" s="268"/>
    </row>
    <row r="38" spans="1:18" ht="18.75" customHeight="1" x14ac:dyDescent="0.25">
      <c r="A38" s="251"/>
      <c r="B38" s="252"/>
      <c r="C38" s="253"/>
      <c r="D38" s="258"/>
      <c r="E38" s="259"/>
      <c r="F38" s="260"/>
      <c r="G38" s="260"/>
      <c r="H38" s="260"/>
      <c r="I38" s="260"/>
      <c r="J38" s="260"/>
      <c r="K38" s="260"/>
      <c r="L38" s="261"/>
      <c r="M38" s="264"/>
      <c r="N38" s="265"/>
      <c r="O38" s="265"/>
      <c r="P38" s="269"/>
      <c r="Q38" s="270"/>
      <c r="R38" s="271"/>
    </row>
    <row r="39" spans="1:18" ht="18.75" customHeight="1" x14ac:dyDescent="0.25">
      <c r="A39" s="211" t="s">
        <v>215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214" t="s">
        <v>216</v>
      </c>
      <c r="N39" s="186"/>
      <c r="O39" s="186"/>
      <c r="P39" s="186"/>
      <c r="Q39" s="186"/>
      <c r="R39" s="187"/>
    </row>
    <row r="40" spans="1:18" ht="30" customHeight="1" x14ac:dyDescent="0.25">
      <c r="A40" s="215"/>
      <c r="B40" s="216"/>
      <c r="C40" s="217"/>
      <c r="D40" s="218" t="s">
        <v>217</v>
      </c>
      <c r="E40" s="219"/>
      <c r="F40" s="220"/>
      <c r="G40" s="221"/>
      <c r="H40" s="221"/>
      <c r="I40" s="222"/>
      <c r="J40" s="223" t="s">
        <v>218</v>
      </c>
      <c r="K40" s="224"/>
      <c r="L40" s="225"/>
      <c r="M40" s="226"/>
      <c r="N40" s="227"/>
      <c r="O40" s="227"/>
      <c r="P40" s="227"/>
      <c r="Q40" s="227"/>
      <c r="R40" s="228"/>
    </row>
    <row r="41" spans="1:18" ht="30" customHeight="1" x14ac:dyDescent="0.25">
      <c r="A41" s="235" t="s">
        <v>219</v>
      </c>
      <c r="B41" s="236"/>
      <c r="C41" s="236"/>
      <c r="D41" s="236"/>
      <c r="E41" s="237"/>
      <c r="F41" s="238"/>
      <c r="G41" s="221"/>
      <c r="H41" s="221"/>
      <c r="I41" s="221"/>
      <c r="J41" s="221"/>
      <c r="K41" s="221"/>
      <c r="L41" s="222"/>
      <c r="M41" s="229"/>
      <c r="N41" s="230"/>
      <c r="O41" s="230"/>
      <c r="P41" s="230"/>
      <c r="Q41" s="230"/>
      <c r="R41" s="231"/>
    </row>
    <row r="42" spans="1:18" ht="30" customHeight="1" x14ac:dyDescent="0.25">
      <c r="A42" s="235" t="s">
        <v>220</v>
      </c>
      <c r="B42" s="236"/>
      <c r="C42" s="236"/>
      <c r="D42" s="236"/>
      <c r="E42" s="237"/>
      <c r="F42" s="239"/>
      <c r="G42" s="240"/>
      <c r="H42" s="240"/>
      <c r="I42" s="240"/>
      <c r="J42" s="240"/>
      <c r="K42" s="240"/>
      <c r="L42" s="241"/>
      <c r="M42" s="229"/>
      <c r="N42" s="230"/>
      <c r="O42" s="230"/>
      <c r="P42" s="230"/>
      <c r="Q42" s="230"/>
      <c r="R42" s="231"/>
    </row>
    <row r="43" spans="1:18" ht="30" customHeight="1" x14ac:dyDescent="0.25">
      <c r="A43" s="235" t="s">
        <v>221</v>
      </c>
      <c r="B43" s="236"/>
      <c r="C43" s="236"/>
      <c r="D43" s="236"/>
      <c r="E43" s="237"/>
      <c r="F43" s="242"/>
      <c r="G43" s="243"/>
      <c r="H43" s="243"/>
      <c r="I43" s="243"/>
      <c r="J43" s="243"/>
      <c r="K43" s="243"/>
      <c r="L43" s="244"/>
      <c r="M43" s="232"/>
      <c r="N43" s="233"/>
      <c r="O43" s="233"/>
      <c r="P43" s="233"/>
      <c r="Q43" s="233"/>
      <c r="R43" s="234"/>
    </row>
    <row r="44" spans="1:18" ht="15" customHeight="1" x14ac:dyDescent="0.25">
      <c r="A44" s="204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6"/>
    </row>
    <row r="45" spans="1:18" ht="14.45" customHeight="1" x14ac:dyDescent="0.25">
      <c r="A45" s="207">
        <v>45292</v>
      </c>
      <c r="B45" s="208"/>
      <c r="C45" s="209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93" t="s">
        <v>222</v>
      </c>
    </row>
    <row r="46" spans="1:18" ht="6.6" customHeight="1" x14ac:dyDescent="0.25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</row>
    <row r="47" spans="1:18" hidden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</row>
  </sheetData>
  <mergeCells count="67">
    <mergeCell ref="A9:L9"/>
    <mergeCell ref="M9:R9"/>
    <mergeCell ref="E2:N7"/>
    <mergeCell ref="O3:R5"/>
    <mergeCell ref="O6:R7"/>
    <mergeCell ref="A8:D8"/>
    <mergeCell ref="F8:R8"/>
    <mergeCell ref="A10:L10"/>
    <mergeCell ref="M10:R10"/>
    <mergeCell ref="A11:R11"/>
    <mergeCell ref="A12:R12"/>
    <mergeCell ref="B13:J13"/>
    <mergeCell ref="K13:L13"/>
    <mergeCell ref="M13:R13"/>
    <mergeCell ref="B14:J14"/>
    <mergeCell ref="K14:L14"/>
    <mergeCell ref="M14:R14"/>
    <mergeCell ref="B15:J15"/>
    <mergeCell ref="K15:L15"/>
    <mergeCell ref="M15:R15"/>
    <mergeCell ref="B16:J16"/>
    <mergeCell ref="K16:L16"/>
    <mergeCell ref="M16:R16"/>
    <mergeCell ref="A17:R17"/>
    <mergeCell ref="A18:J18"/>
    <mergeCell ref="K18:R18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A32:R32"/>
    <mergeCell ref="A33:C33"/>
    <mergeCell ref="D33:O33"/>
    <mergeCell ref="P33:Q33"/>
    <mergeCell ref="A34:C34"/>
    <mergeCell ref="D34:R34"/>
    <mergeCell ref="A35:R35"/>
    <mergeCell ref="A36:R36"/>
    <mergeCell ref="A37:C38"/>
    <mergeCell ref="D37:L38"/>
    <mergeCell ref="M37:O38"/>
    <mergeCell ref="P37:R38"/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</mergeCells>
  <printOptions horizontalCentered="1"/>
  <pageMargins left="0.4" right="0.4" top="0.4" bottom="0.4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63"/>
  <sheetViews>
    <sheetView showGridLines="0" zoomScaleNormal="100" workbookViewId="0">
      <selection activeCell="F36" sqref="F36:L36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0" customFormat="1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s="60" customFormat="1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5" t="s">
        <v>92</v>
      </c>
      <c r="P3" s="365"/>
      <c r="Q3" s="365"/>
      <c r="R3" s="366"/>
    </row>
    <row r="4" spans="1:18" s="60" customFormat="1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s="60" customFormat="1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s="60" customFormat="1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5"/>
      <c r="P6" s="365"/>
      <c r="Q6" s="365"/>
      <c r="R6" s="366"/>
    </row>
    <row r="7" spans="1:18" s="60" customFormat="1" ht="15.7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7"/>
      <c r="P7" s="367"/>
      <c r="Q7" s="367"/>
      <c r="R7" s="366"/>
    </row>
    <row r="8" spans="1:18" s="60" customFormat="1" ht="23.25" x14ac:dyDescent="0.35">
      <c r="A8" s="368" t="s">
        <v>89</v>
      </c>
      <c r="B8" s="369"/>
      <c r="C8" s="369"/>
      <c r="D8" s="369"/>
      <c r="E8" s="155">
        <f>'Missouri Cover'!$BP$2</f>
        <v>2026</v>
      </c>
      <c r="F8" s="374" t="s">
        <v>2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</row>
    <row r="9" spans="1:18" s="60" customFormat="1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s="60" customFormat="1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s="60" customFormat="1" ht="18" customHeight="1" x14ac:dyDescent="0.25">
      <c r="A11" s="351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</row>
    <row r="12" spans="1:18" ht="69" customHeight="1" x14ac:dyDescent="0.25">
      <c r="A12" s="159" t="s">
        <v>23</v>
      </c>
      <c r="B12" s="385" t="s">
        <v>4</v>
      </c>
      <c r="C12" s="386"/>
      <c r="D12" s="386"/>
      <c r="E12" s="387"/>
      <c r="F12" s="377" t="s">
        <v>5</v>
      </c>
      <c r="G12" s="380"/>
      <c r="H12" s="380"/>
      <c r="I12" s="380"/>
      <c r="J12" s="380"/>
      <c r="K12" s="380"/>
      <c r="L12" s="381"/>
      <c r="M12" s="377" t="s">
        <v>227</v>
      </c>
      <c r="N12" s="378"/>
      <c r="O12" s="378"/>
      <c r="P12" s="379"/>
      <c r="Q12" s="383" t="s">
        <v>180</v>
      </c>
      <c r="R12" s="384"/>
    </row>
    <row r="13" spans="1:18" ht="30" customHeight="1" x14ac:dyDescent="0.25">
      <c r="A13" s="73" t="s">
        <v>86</v>
      </c>
      <c r="B13" s="373"/>
      <c r="C13" s="373"/>
      <c r="D13" s="373"/>
      <c r="E13" s="373"/>
      <c r="F13" s="382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</row>
    <row r="14" spans="1:18" ht="30" customHeight="1" x14ac:dyDescent="0.25">
      <c r="A14" s="73" t="s">
        <v>85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</row>
    <row r="15" spans="1:18" ht="30" customHeight="1" x14ac:dyDescent="0.25">
      <c r="A15" s="73" t="s">
        <v>84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</row>
    <row r="16" spans="1:18" ht="30" customHeight="1" x14ac:dyDescent="0.25">
      <c r="A16" s="73" t="s">
        <v>83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</row>
    <row r="17" spans="1:18" ht="30" customHeight="1" x14ac:dyDescent="0.25">
      <c r="A17" s="73" t="s">
        <v>82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30" customHeight="1" x14ac:dyDescent="0.25">
      <c r="A18" s="73" t="s">
        <v>81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</row>
    <row r="19" spans="1:18" ht="30" customHeight="1" x14ac:dyDescent="0.25">
      <c r="A19" s="73" t="s">
        <v>80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</row>
    <row r="20" spans="1:18" ht="30" customHeight="1" x14ac:dyDescent="0.25">
      <c r="A20" s="73" t="s">
        <v>79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</row>
    <row r="21" spans="1:18" ht="30" customHeight="1" x14ac:dyDescent="0.25">
      <c r="A21" s="73" t="s">
        <v>78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</row>
    <row r="22" spans="1:18" ht="30" customHeight="1" x14ac:dyDescent="0.25">
      <c r="A22" s="73" t="s">
        <v>77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</row>
    <row r="23" spans="1:18" ht="30" customHeight="1" x14ac:dyDescent="0.25">
      <c r="A23" s="73" t="s">
        <v>76</v>
      </c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</row>
    <row r="24" spans="1:18" ht="30" customHeight="1" x14ac:dyDescent="0.25">
      <c r="A24" s="73" t="s">
        <v>75</v>
      </c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</row>
    <row r="25" spans="1:18" ht="30" customHeight="1" x14ac:dyDescent="0.25">
      <c r="A25" s="73" t="s">
        <v>74</v>
      </c>
      <c r="B25" s="373"/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</row>
    <row r="26" spans="1:18" ht="30" customHeight="1" x14ac:dyDescent="0.25">
      <c r="A26" s="73" t="s">
        <v>73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</row>
    <row r="27" spans="1:18" ht="30" customHeight="1" x14ac:dyDescent="0.25">
      <c r="A27" s="73" t="s">
        <v>72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</row>
    <row r="28" spans="1:18" ht="30" customHeight="1" x14ac:dyDescent="0.25">
      <c r="A28" s="73" t="s">
        <v>71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</row>
    <row r="29" spans="1:18" ht="30" customHeight="1" x14ac:dyDescent="0.25">
      <c r="A29" s="73" t="s">
        <v>70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</row>
    <row r="30" spans="1:18" ht="30" customHeight="1" x14ac:dyDescent="0.25">
      <c r="A30" s="73" t="s">
        <v>69</v>
      </c>
      <c r="B30" s="373"/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</row>
    <row r="31" spans="1:18" ht="30" customHeight="1" x14ac:dyDescent="0.25">
      <c r="A31" s="73" t="s">
        <v>68</v>
      </c>
      <c r="B31" s="373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</row>
    <row r="32" spans="1:18" ht="30" customHeight="1" x14ac:dyDescent="0.25">
      <c r="A32" s="73" t="s">
        <v>67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</row>
    <row r="33" spans="1:18" ht="30" customHeight="1" x14ac:dyDescent="0.25">
      <c r="A33" s="73" t="s">
        <v>66</v>
      </c>
      <c r="B33" s="373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3"/>
      <c r="Q33" s="373"/>
      <c r="R33" s="373"/>
    </row>
    <row r="34" spans="1:18" ht="30" customHeight="1" x14ac:dyDescent="0.25">
      <c r="A34" s="73" t="s">
        <v>65</v>
      </c>
      <c r="B34" s="373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3"/>
      <c r="Q34" s="373"/>
      <c r="R34" s="373"/>
    </row>
    <row r="35" spans="1:18" ht="30" customHeight="1" x14ac:dyDescent="0.25">
      <c r="A35" s="73" t="s">
        <v>64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</row>
    <row r="36" spans="1:18" ht="30" customHeight="1" x14ac:dyDescent="0.25">
      <c r="A36" s="73" t="s">
        <v>63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</row>
    <row r="37" spans="1:18" ht="30" customHeight="1" x14ac:dyDescent="0.25">
      <c r="A37" s="73" t="s">
        <v>62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</row>
    <row r="38" spans="1:18" ht="10.9" customHeight="1" x14ac:dyDescent="0.25">
      <c r="A38" s="393"/>
      <c r="B38" s="394"/>
      <c r="C38" s="394"/>
      <c r="D38" s="394"/>
      <c r="E38" s="394"/>
      <c r="F38" s="394"/>
      <c r="G38" s="394"/>
      <c r="H38" s="394"/>
      <c r="I38" s="394"/>
      <c r="J38" s="394"/>
      <c r="K38" s="394"/>
      <c r="L38" s="394"/>
      <c r="M38" s="394"/>
      <c r="N38" s="394"/>
      <c r="O38" s="394"/>
      <c r="P38" s="394"/>
      <c r="Q38" s="394"/>
      <c r="R38" s="395"/>
    </row>
    <row r="39" spans="1:18" s="60" customFormat="1" ht="14.45" customHeight="1" x14ac:dyDescent="0.25">
      <c r="A39" s="207">
        <v>45292</v>
      </c>
      <c r="B39" s="208"/>
      <c r="C39" s="209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93" t="s">
        <v>91</v>
      </c>
    </row>
    <row r="40" spans="1:18" ht="5.45" customHeight="1" x14ac:dyDescent="0.25">
      <c r="A40" s="391"/>
      <c r="B40" s="392"/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</row>
    <row r="41" spans="1:18" ht="15" hidden="1" customHeight="1" x14ac:dyDescent="0.25">
      <c r="A41" s="388"/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8"/>
    </row>
    <row r="42" spans="1:18" ht="21" hidden="1" customHeight="1" x14ac:dyDescent="0.25">
      <c r="A42" s="390"/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0"/>
      <c r="R42" s="390"/>
    </row>
    <row r="43" spans="1:18" ht="21" hidden="1" customHeight="1" x14ac:dyDescent="0.25">
      <c r="A43" s="390"/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</row>
    <row r="44" spans="1:18" ht="21" hidden="1" customHeight="1" x14ac:dyDescent="0.25">
      <c r="A44" s="390"/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</row>
    <row r="45" spans="1:18" ht="21" hidden="1" customHeight="1" x14ac:dyDescent="0.25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</row>
    <row r="46" spans="1:18" ht="21" hidden="1" customHeight="1" x14ac:dyDescent="0.25"/>
    <row r="47" spans="1:18" ht="21" hidden="1" customHeight="1" x14ac:dyDescent="0.25"/>
    <row r="48" spans="1:18" ht="21" hidden="1" customHeight="1" x14ac:dyDescent="0.25"/>
    <row r="49" ht="15" hidden="1" customHeight="1" x14ac:dyDescent="0.25"/>
    <row r="59" ht="20.25" hidden="1" customHeight="1" x14ac:dyDescent="0.25"/>
    <row r="60" ht="20.25" hidden="1" customHeight="1" x14ac:dyDescent="0.25"/>
    <row r="61" ht="25.5" hidden="1" customHeight="1" x14ac:dyDescent="0.25"/>
    <row r="62" ht="25.5" hidden="1" customHeight="1" x14ac:dyDescent="0.25"/>
    <row r="63" x14ac:dyDescent="0.25"/>
  </sheetData>
  <mergeCells count="120">
    <mergeCell ref="A41:Q45"/>
    <mergeCell ref="A40:R40"/>
    <mergeCell ref="R41:R45"/>
    <mergeCell ref="Q24:R24"/>
    <mergeCell ref="Q25:R25"/>
    <mergeCell ref="Q26:R26"/>
    <mergeCell ref="Q27:R27"/>
    <mergeCell ref="Q28:R28"/>
    <mergeCell ref="Q30:R30"/>
    <mergeCell ref="Q31:R31"/>
    <mergeCell ref="Q32:R32"/>
    <mergeCell ref="Q33:R33"/>
    <mergeCell ref="F24:L24"/>
    <mergeCell ref="M24:P24"/>
    <mergeCell ref="F33:L33"/>
    <mergeCell ref="F35:L35"/>
    <mergeCell ref="F36:L36"/>
    <mergeCell ref="F37:L37"/>
    <mergeCell ref="F30:L30"/>
    <mergeCell ref="M30:P30"/>
    <mergeCell ref="A39:B39"/>
    <mergeCell ref="C39:Q39"/>
    <mergeCell ref="A38:R38"/>
    <mergeCell ref="B37:E37"/>
    <mergeCell ref="Q21:R21"/>
    <mergeCell ref="Q23:R23"/>
    <mergeCell ref="B15:E15"/>
    <mergeCell ref="B16:E16"/>
    <mergeCell ref="B17:E17"/>
    <mergeCell ref="B18:E18"/>
    <mergeCell ref="B19:E19"/>
    <mergeCell ref="B20:E20"/>
    <mergeCell ref="M33:P33"/>
    <mergeCell ref="B25:E25"/>
    <mergeCell ref="B26:E26"/>
    <mergeCell ref="B27:E27"/>
    <mergeCell ref="Q17:R17"/>
    <mergeCell ref="Q18:R18"/>
    <mergeCell ref="Q19:R19"/>
    <mergeCell ref="Q20:R20"/>
    <mergeCell ref="Q22:R22"/>
    <mergeCell ref="Q29:R29"/>
    <mergeCell ref="F23:L23"/>
    <mergeCell ref="M23:P23"/>
    <mergeCell ref="F17:L17"/>
    <mergeCell ref="F20:L20"/>
    <mergeCell ref="F19:L19"/>
    <mergeCell ref="M19:P19"/>
    <mergeCell ref="B14:E14"/>
    <mergeCell ref="M12:P12"/>
    <mergeCell ref="F12:L12"/>
    <mergeCell ref="M13:P13"/>
    <mergeCell ref="F14:L14"/>
    <mergeCell ref="M14:P14"/>
    <mergeCell ref="F13:L13"/>
    <mergeCell ref="Q15:R15"/>
    <mergeCell ref="Q16:R16"/>
    <mergeCell ref="Q14:R14"/>
    <mergeCell ref="Q12:R12"/>
    <mergeCell ref="Q13:R13"/>
    <mergeCell ref="F15:L15"/>
    <mergeCell ref="F16:L16"/>
    <mergeCell ref="M16:P16"/>
    <mergeCell ref="M15:P15"/>
    <mergeCell ref="B12:E12"/>
    <mergeCell ref="B13:E13"/>
    <mergeCell ref="B28:E28"/>
    <mergeCell ref="B29:E29"/>
    <mergeCell ref="B30:E30"/>
    <mergeCell ref="B31:E31"/>
    <mergeCell ref="B33:E33"/>
    <mergeCell ref="B34:E34"/>
    <mergeCell ref="B35:E35"/>
    <mergeCell ref="B36:E36"/>
    <mergeCell ref="Q34:R34"/>
    <mergeCell ref="Q35:R35"/>
    <mergeCell ref="Q36:R36"/>
    <mergeCell ref="Q37:R37"/>
    <mergeCell ref="M34:P34"/>
    <mergeCell ref="M35:P35"/>
    <mergeCell ref="M36:P36"/>
    <mergeCell ref="M37:P37"/>
    <mergeCell ref="F34:L34"/>
    <mergeCell ref="F28:L28"/>
    <mergeCell ref="M28:P28"/>
    <mergeCell ref="F29:L29"/>
    <mergeCell ref="M29:P29"/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B21:E21"/>
    <mergeCell ref="B22:E22"/>
    <mergeCell ref="B23:E23"/>
    <mergeCell ref="F31:L31"/>
    <mergeCell ref="M31:P31"/>
    <mergeCell ref="F32:L32"/>
    <mergeCell ref="M32:P32"/>
    <mergeCell ref="B32:E32"/>
    <mergeCell ref="M26:P26"/>
    <mergeCell ref="F27:L27"/>
    <mergeCell ref="M27:P27"/>
    <mergeCell ref="B24:E24"/>
    <mergeCell ref="M17:P17"/>
    <mergeCell ref="F21:L21"/>
    <mergeCell ref="M21:P21"/>
    <mergeCell ref="F22:L22"/>
    <mergeCell ref="M22:P22"/>
    <mergeCell ref="F18:L18"/>
    <mergeCell ref="M18:P18"/>
    <mergeCell ref="F25:L25"/>
    <mergeCell ref="M25:P25"/>
    <mergeCell ref="F26:L26"/>
    <mergeCell ref="M20:P20"/>
  </mergeCells>
  <printOptions horizontalCentered="1"/>
  <pageMargins left="0.4" right="0.4" top="0.4" bottom="0.4" header="0" footer="0"/>
  <pageSetup scale="72" orientation="portrait" r:id="rId1"/>
  <rowBreaks count="1" manualBreakCount="1">
    <brk id="41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64"/>
  <sheetViews>
    <sheetView showGridLines="0" zoomScale="110" zoomScaleNormal="110" workbookViewId="0">
      <selection activeCell="F67" sqref="F67:L67"/>
    </sheetView>
  </sheetViews>
  <sheetFormatPr defaultColWidth="0" defaultRowHeight="15" customHeight="1" zeroHeight="1" x14ac:dyDescent="0.25"/>
  <cols>
    <col min="1" max="1" width="6.7109375" style="60" customWidth="1"/>
    <col min="2" max="2" width="5.7109375" style="60" customWidth="1"/>
    <col min="3" max="3" width="4.7109375" style="60" customWidth="1"/>
    <col min="4" max="4" width="3.7109375" style="60" customWidth="1"/>
    <col min="5" max="5" width="15.7109375" style="60" customWidth="1"/>
    <col min="6" max="7" width="3.7109375" style="60" customWidth="1"/>
    <col min="8" max="8" width="8.7109375" style="60" customWidth="1"/>
    <col min="9" max="9" width="4.7109375" style="60" customWidth="1"/>
    <col min="10" max="12" width="3.7109375" style="60" customWidth="1"/>
    <col min="13" max="13" width="10.85546875" style="60" customWidth="1"/>
    <col min="14" max="14" width="5.7109375" style="60" customWidth="1"/>
    <col min="15" max="15" width="4.7109375" style="60" customWidth="1"/>
    <col min="16" max="16" width="6.7109375" style="60" customWidth="1"/>
    <col min="17" max="17" width="10.85546875" style="60" customWidth="1"/>
    <col min="18" max="18" width="15.7109375" style="60" customWidth="1"/>
    <col min="19" max="19" width="1.42578125" style="60" customWidth="1"/>
    <col min="20" max="16384" width="0" style="60" hidden="1"/>
  </cols>
  <sheetData>
    <row r="1" spans="1:18" ht="11.25" customHeight="1" x14ac:dyDescent="0.25"/>
    <row r="2" spans="1:18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404" t="s">
        <v>225</v>
      </c>
      <c r="P3" s="365"/>
      <c r="Q3" s="365"/>
      <c r="R3" s="366"/>
    </row>
    <row r="4" spans="1:18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405" t="s">
        <v>166</v>
      </c>
      <c r="P6" s="406"/>
      <c r="Q6" s="406"/>
      <c r="R6" s="407"/>
    </row>
    <row r="7" spans="1:18" ht="15.7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408"/>
      <c r="P7" s="408"/>
      <c r="Q7" s="408"/>
      <c r="R7" s="407"/>
    </row>
    <row r="8" spans="1:18" ht="23.25" x14ac:dyDescent="0.35">
      <c r="A8" s="368" t="s">
        <v>89</v>
      </c>
      <c r="B8" s="369"/>
      <c r="C8" s="369"/>
      <c r="D8" s="369"/>
      <c r="E8" s="155">
        <f>'Missouri Cover'!$BP$2</f>
        <v>2026</v>
      </c>
      <c r="F8" s="374" t="s">
        <v>6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</row>
    <row r="9" spans="1:18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ht="11.25" customHeight="1" x14ac:dyDescent="0.25"/>
    <row r="12" spans="1:18" ht="30" customHeight="1" x14ac:dyDescent="0.25">
      <c r="A12" s="396" t="s">
        <v>181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8" t="s">
        <v>9</v>
      </c>
      <c r="N12" s="399"/>
      <c r="O12" s="399"/>
      <c r="P12" s="399"/>
      <c r="Q12" s="399"/>
      <c r="R12" s="399"/>
    </row>
    <row r="13" spans="1:18" ht="30" customHeight="1" x14ac:dyDescent="0.25">
      <c r="A13" s="400" t="s">
        <v>182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107" t="s">
        <v>167</v>
      </c>
      <c r="N13" s="402" t="s">
        <v>168</v>
      </c>
      <c r="O13" s="402"/>
      <c r="P13" s="403" t="s">
        <v>169</v>
      </c>
      <c r="Q13" s="403"/>
      <c r="R13" s="110" t="s">
        <v>170</v>
      </c>
    </row>
    <row r="14" spans="1:18" ht="30" customHeight="1" x14ac:dyDescent="0.25">
      <c r="A14" s="409" t="s">
        <v>171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111"/>
      <c r="N14" s="410"/>
      <c r="O14" s="410"/>
      <c r="P14" s="410"/>
      <c r="Q14" s="410"/>
      <c r="R14" s="112"/>
    </row>
    <row r="15" spans="1:18" ht="30" customHeight="1" x14ac:dyDescent="0.25">
      <c r="A15" s="409" t="s">
        <v>172</v>
      </c>
      <c r="B15" s="401"/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111"/>
      <c r="N15" s="410"/>
      <c r="O15" s="410"/>
      <c r="P15" s="410"/>
      <c r="Q15" s="410"/>
      <c r="R15" s="112"/>
    </row>
    <row r="16" spans="1:18" ht="30" customHeight="1" x14ac:dyDescent="0.25">
      <c r="A16" s="409" t="s">
        <v>173</v>
      </c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111"/>
      <c r="N16" s="410"/>
      <c r="O16" s="410"/>
      <c r="P16" s="410"/>
      <c r="Q16" s="410"/>
      <c r="R16" s="112"/>
    </row>
    <row r="17" spans="1:18" ht="30" customHeight="1" x14ac:dyDescent="0.25">
      <c r="A17" s="409" t="s">
        <v>179</v>
      </c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111"/>
      <c r="N17" s="410"/>
      <c r="O17" s="410"/>
      <c r="P17" s="410"/>
      <c r="Q17" s="410"/>
      <c r="R17" s="112"/>
    </row>
    <row r="18" spans="1:18" ht="30" customHeight="1" x14ac:dyDescent="0.25">
      <c r="A18" s="409" t="s">
        <v>174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111"/>
      <c r="N18" s="410"/>
      <c r="O18" s="410"/>
      <c r="P18" s="410"/>
      <c r="Q18" s="410"/>
      <c r="R18" s="112"/>
    </row>
    <row r="19" spans="1:18" ht="30" customHeight="1" x14ac:dyDescent="0.25">
      <c r="A19" s="409" t="s">
        <v>175</v>
      </c>
      <c r="B19" s="401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111"/>
      <c r="N19" s="410"/>
      <c r="O19" s="410"/>
      <c r="P19" s="410"/>
      <c r="Q19" s="410"/>
      <c r="R19" s="112"/>
    </row>
    <row r="20" spans="1:18" ht="9" customHeight="1" x14ac:dyDescent="0.25">
      <c r="A20" s="411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</row>
    <row r="21" spans="1:18" ht="30" customHeight="1" x14ac:dyDescent="0.25">
      <c r="A21" s="396" t="s">
        <v>181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8" t="s">
        <v>10</v>
      </c>
      <c r="N21" s="399"/>
      <c r="O21" s="399"/>
      <c r="P21" s="399"/>
      <c r="Q21" s="399"/>
      <c r="R21" s="399"/>
    </row>
    <row r="22" spans="1:18" ht="30" customHeight="1" x14ac:dyDescent="0.25">
      <c r="A22" s="400" t="s">
        <v>182</v>
      </c>
      <c r="B22" s="401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107" t="s">
        <v>167</v>
      </c>
      <c r="N22" s="402" t="s">
        <v>168</v>
      </c>
      <c r="O22" s="402"/>
      <c r="P22" s="403" t="s">
        <v>169</v>
      </c>
      <c r="Q22" s="403"/>
      <c r="R22" s="110" t="s">
        <v>170</v>
      </c>
    </row>
    <row r="23" spans="1:18" ht="30" customHeight="1" x14ac:dyDescent="0.25">
      <c r="A23" s="409" t="s">
        <v>171</v>
      </c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111"/>
      <c r="N23" s="410"/>
      <c r="O23" s="410"/>
      <c r="P23" s="410"/>
      <c r="Q23" s="410"/>
      <c r="R23" s="112"/>
    </row>
    <row r="24" spans="1:18" ht="30" customHeight="1" x14ac:dyDescent="0.25">
      <c r="A24" s="409" t="s">
        <v>172</v>
      </c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111"/>
      <c r="N24" s="410"/>
      <c r="O24" s="410"/>
      <c r="P24" s="410"/>
      <c r="Q24" s="410"/>
      <c r="R24" s="112"/>
    </row>
    <row r="25" spans="1:18" ht="30" customHeight="1" x14ac:dyDescent="0.25">
      <c r="A25" s="409" t="s">
        <v>173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1"/>
      <c r="L25" s="401"/>
      <c r="M25" s="111"/>
      <c r="N25" s="410"/>
      <c r="O25" s="410"/>
      <c r="P25" s="410"/>
      <c r="Q25" s="410"/>
      <c r="R25" s="112"/>
    </row>
    <row r="26" spans="1:18" ht="30" customHeight="1" x14ac:dyDescent="0.25">
      <c r="A26" s="409" t="s">
        <v>179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111"/>
      <c r="N26" s="410"/>
      <c r="O26" s="410"/>
      <c r="P26" s="410"/>
      <c r="Q26" s="410"/>
      <c r="R26" s="112"/>
    </row>
    <row r="27" spans="1:18" ht="30" customHeight="1" x14ac:dyDescent="0.25">
      <c r="A27" s="409" t="s">
        <v>174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1"/>
      <c r="L27" s="401"/>
      <c r="M27" s="111"/>
      <c r="N27" s="410"/>
      <c r="O27" s="410"/>
      <c r="P27" s="410"/>
      <c r="Q27" s="410"/>
      <c r="R27" s="112"/>
    </row>
    <row r="28" spans="1:18" ht="30" customHeight="1" x14ac:dyDescent="0.25">
      <c r="A28" s="409" t="s">
        <v>175</v>
      </c>
      <c r="B28" s="401"/>
      <c r="C28" s="401"/>
      <c r="D28" s="401"/>
      <c r="E28" s="401"/>
      <c r="F28" s="401"/>
      <c r="G28" s="401"/>
      <c r="H28" s="401"/>
      <c r="I28" s="401"/>
      <c r="J28" s="401"/>
      <c r="K28" s="401"/>
      <c r="L28" s="401"/>
      <c r="M28" s="111"/>
      <c r="N28" s="410"/>
      <c r="O28" s="410"/>
      <c r="P28" s="410"/>
      <c r="Q28" s="410"/>
      <c r="R28" s="112"/>
    </row>
    <row r="29" spans="1:18" ht="9" customHeight="1" x14ac:dyDescent="0.25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2"/>
      <c r="N29" s="412"/>
      <c r="O29" s="412"/>
      <c r="P29" s="412"/>
      <c r="Q29" s="412"/>
      <c r="R29" s="412"/>
    </row>
    <row r="30" spans="1:18" ht="30" customHeight="1" x14ac:dyDescent="0.25">
      <c r="A30" s="400" t="s">
        <v>176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01"/>
      <c r="L30" s="401"/>
      <c r="M30" s="413" t="s">
        <v>9</v>
      </c>
      <c r="N30" s="414" t="s">
        <v>168</v>
      </c>
      <c r="O30" s="414"/>
      <c r="P30" s="402" t="s">
        <v>10</v>
      </c>
      <c r="Q30" s="402"/>
      <c r="R30" s="113" t="s">
        <v>183</v>
      </c>
    </row>
    <row r="31" spans="1:18" ht="9" customHeight="1" x14ac:dyDescent="0.25">
      <c r="A31" s="413"/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2"/>
      <c r="N31" s="412"/>
      <c r="O31" s="412"/>
      <c r="P31" s="412"/>
      <c r="Q31" s="412"/>
      <c r="R31" s="412"/>
    </row>
    <row r="32" spans="1:18" ht="30" customHeight="1" x14ac:dyDescent="0.25">
      <c r="A32" s="415" t="s">
        <v>177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7"/>
      <c r="N32" s="418"/>
      <c r="O32" s="419"/>
      <c r="P32" s="410"/>
      <c r="Q32" s="410"/>
      <c r="R32" s="116"/>
    </row>
    <row r="33" spans="1:18" ht="9" customHeight="1" x14ac:dyDescent="0.25">
      <c r="A33" s="413"/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2"/>
      <c r="N33" s="412"/>
      <c r="O33" s="412"/>
      <c r="P33" s="412"/>
      <c r="Q33" s="412"/>
      <c r="R33" s="412"/>
    </row>
    <row r="34" spans="1:18" ht="30" customHeight="1" x14ac:dyDescent="0.25">
      <c r="A34" s="415" t="s">
        <v>178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27"/>
      <c r="N34" s="427"/>
      <c r="O34" s="427"/>
      <c r="P34" s="427"/>
      <c r="Q34" s="427"/>
      <c r="R34" s="114"/>
    </row>
    <row r="35" spans="1:18" ht="9" customHeight="1" x14ac:dyDescent="0.25">
      <c r="A35" s="413"/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2"/>
      <c r="N35" s="412"/>
      <c r="O35" s="412"/>
      <c r="P35" s="412"/>
      <c r="Q35" s="412"/>
      <c r="R35" s="412"/>
    </row>
    <row r="36" spans="1:18" ht="18" customHeight="1" x14ac:dyDescent="0.25">
      <c r="A36" s="428" t="s">
        <v>108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</row>
    <row r="37" spans="1:18" ht="19.899999999999999" customHeight="1" x14ac:dyDescent="0.25">
      <c r="A37" s="420" t="s">
        <v>187</v>
      </c>
      <c r="B37" s="421"/>
      <c r="C37" s="421"/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</row>
    <row r="38" spans="1:18" ht="30" customHeight="1" x14ac:dyDescent="0.25">
      <c r="A38" s="421"/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</row>
    <row r="39" spans="1:18" ht="9" customHeight="1" x14ac:dyDescent="0.25">
      <c r="A39" s="422"/>
      <c r="B39" s="423"/>
      <c r="C39" s="423"/>
      <c r="D39" s="423"/>
      <c r="E39" s="423"/>
      <c r="F39" s="423"/>
      <c r="G39" s="423"/>
      <c r="H39" s="423"/>
      <c r="I39" s="423"/>
      <c r="J39" s="423"/>
      <c r="K39" s="423"/>
      <c r="L39" s="423"/>
      <c r="M39" s="424"/>
      <c r="N39" s="424"/>
      <c r="O39" s="424"/>
      <c r="P39" s="424"/>
      <c r="Q39" s="424"/>
      <c r="R39" s="424"/>
    </row>
    <row r="40" spans="1:18" ht="30" customHeight="1" x14ac:dyDescent="0.25">
      <c r="A40" s="425" t="s">
        <v>188</v>
      </c>
      <c r="B40" s="426"/>
      <c r="C40" s="426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7"/>
      <c r="R40" s="427"/>
    </row>
    <row r="41" spans="1:18" ht="30" customHeight="1" x14ac:dyDescent="0.25">
      <c r="A41" s="425" t="s">
        <v>109</v>
      </c>
      <c r="B41" s="426"/>
      <c r="C41" s="426"/>
      <c r="D41" s="426"/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7"/>
      <c r="R41" s="427"/>
    </row>
    <row r="42" spans="1:18" ht="30" customHeight="1" x14ac:dyDescent="0.25">
      <c r="A42" s="425" t="s">
        <v>184</v>
      </c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7"/>
      <c r="R42" s="427"/>
    </row>
    <row r="43" spans="1:18" ht="30" customHeight="1" x14ac:dyDescent="0.25">
      <c r="A43" s="425" t="s">
        <v>110</v>
      </c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7"/>
      <c r="R43" s="427"/>
    </row>
    <row r="44" spans="1:18" ht="30" customHeight="1" x14ac:dyDescent="0.25">
      <c r="A44" s="425" t="s">
        <v>111</v>
      </c>
      <c r="B44" s="426"/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7"/>
      <c r="R44" s="427"/>
    </row>
    <row r="45" spans="1:18" ht="11.25" customHeight="1" x14ac:dyDescent="0.25">
      <c r="A45" s="393"/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5"/>
    </row>
    <row r="46" spans="1:18" ht="26.25" customHeight="1" x14ac:dyDescent="0.25">
      <c r="A46" s="429">
        <v>45292</v>
      </c>
      <c r="B46" s="430"/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74" t="s">
        <v>223</v>
      </c>
    </row>
    <row r="47" spans="1:18" ht="20.25" x14ac:dyDescent="0.25">
      <c r="A47" s="65"/>
      <c r="B47" s="66"/>
      <c r="C47" s="66"/>
      <c r="D47" s="66"/>
      <c r="E47" s="361" t="s">
        <v>90</v>
      </c>
      <c r="F47" s="362"/>
      <c r="G47" s="362"/>
      <c r="H47" s="362"/>
      <c r="I47" s="362"/>
      <c r="J47" s="362"/>
      <c r="K47" s="362"/>
      <c r="L47" s="362"/>
      <c r="M47" s="362"/>
      <c r="N47" s="362"/>
      <c r="O47" s="71"/>
      <c r="P47" s="71"/>
      <c r="Q47" s="71"/>
      <c r="R47" s="72"/>
    </row>
    <row r="48" spans="1:18" ht="22.5" customHeight="1" x14ac:dyDescent="0.25">
      <c r="A48" s="67"/>
      <c r="B48" s="68"/>
      <c r="C48" s="68"/>
      <c r="D48" s="68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404" t="s">
        <v>224</v>
      </c>
      <c r="P48" s="365"/>
      <c r="Q48" s="365"/>
      <c r="R48" s="366"/>
    </row>
    <row r="49" spans="1:18" ht="15" customHeight="1" x14ac:dyDescent="0.25">
      <c r="A49" s="67"/>
      <c r="B49" s="68"/>
      <c r="C49" s="68"/>
      <c r="D49" s="68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7"/>
      <c r="P49" s="367"/>
      <c r="Q49" s="367"/>
      <c r="R49" s="366"/>
    </row>
    <row r="50" spans="1:18" ht="15" customHeight="1" x14ac:dyDescent="0.25">
      <c r="A50" s="67"/>
      <c r="B50" s="68"/>
      <c r="C50" s="68"/>
      <c r="D50" s="68"/>
      <c r="E50" s="363"/>
      <c r="F50" s="363"/>
      <c r="G50" s="363"/>
      <c r="H50" s="363"/>
      <c r="I50" s="363"/>
      <c r="J50" s="363"/>
      <c r="K50" s="363"/>
      <c r="L50" s="363"/>
      <c r="M50" s="363"/>
      <c r="N50" s="363"/>
      <c r="O50" s="367"/>
      <c r="P50" s="367"/>
      <c r="Q50" s="367"/>
      <c r="R50" s="366"/>
    </row>
    <row r="51" spans="1:18" ht="15" customHeight="1" x14ac:dyDescent="0.25">
      <c r="A51" s="67"/>
      <c r="B51" s="68"/>
      <c r="C51" s="69" t="s">
        <v>88</v>
      </c>
      <c r="D51" s="70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405" t="s">
        <v>166</v>
      </c>
      <c r="P51" s="406"/>
      <c r="Q51" s="406"/>
      <c r="R51" s="407"/>
    </row>
    <row r="52" spans="1:18" ht="15.75" customHeight="1" x14ac:dyDescent="0.25">
      <c r="A52" s="67"/>
      <c r="B52" s="61"/>
      <c r="C52" s="61"/>
      <c r="D52" s="61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408"/>
      <c r="P52" s="408"/>
      <c r="Q52" s="408"/>
      <c r="R52" s="407"/>
    </row>
    <row r="53" spans="1:18" ht="23.25" x14ac:dyDescent="0.35">
      <c r="A53" s="368" t="s">
        <v>89</v>
      </c>
      <c r="B53" s="369"/>
      <c r="C53" s="369"/>
      <c r="D53" s="369"/>
      <c r="E53" s="155">
        <f>'Missouri Cover'!$BP$2</f>
        <v>2026</v>
      </c>
      <c r="F53" s="374" t="s">
        <v>6</v>
      </c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6"/>
    </row>
    <row r="54" spans="1:18" ht="18" customHeight="1" x14ac:dyDescent="0.25">
      <c r="A54" s="356" t="s">
        <v>1</v>
      </c>
      <c r="B54" s="357"/>
      <c r="C54" s="357"/>
      <c r="D54" s="357"/>
      <c r="E54" s="357"/>
      <c r="F54" s="357"/>
      <c r="G54" s="358"/>
      <c r="H54" s="358"/>
      <c r="I54" s="357"/>
      <c r="J54" s="357"/>
      <c r="K54" s="357"/>
      <c r="L54" s="359"/>
      <c r="M54" s="360" t="s">
        <v>0</v>
      </c>
      <c r="N54" s="186"/>
      <c r="O54" s="186"/>
      <c r="P54" s="186"/>
      <c r="Q54" s="186"/>
      <c r="R54" s="187"/>
    </row>
    <row r="55" spans="1:18" ht="30" customHeight="1" x14ac:dyDescent="0.25">
      <c r="A55" s="347" t="str">
        <f>IF('Missouri Cover'!$H$38="","",'Missouri Cover'!$H$38)</f>
        <v/>
      </c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9"/>
      <c r="M55" s="350" t="str">
        <f>'Missouri Cover'!$AM$38</f>
        <v/>
      </c>
      <c r="N55" s="292"/>
      <c r="O55" s="292"/>
      <c r="P55" s="292"/>
      <c r="Q55" s="292"/>
      <c r="R55" s="294"/>
    </row>
    <row r="56" spans="1:18" ht="18" customHeight="1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3"/>
    </row>
    <row r="57" spans="1:18" ht="30" customHeight="1" x14ac:dyDescent="0.25">
      <c r="A57" s="413" t="s">
        <v>7</v>
      </c>
      <c r="B57" s="402"/>
      <c r="C57" s="402"/>
      <c r="D57" s="402"/>
      <c r="E57" s="402"/>
      <c r="F57" s="402" t="s">
        <v>8</v>
      </c>
      <c r="G57" s="402"/>
      <c r="H57" s="402"/>
      <c r="I57" s="402"/>
      <c r="J57" s="402"/>
      <c r="K57" s="402"/>
      <c r="L57" s="402"/>
      <c r="M57" s="413" t="s">
        <v>9</v>
      </c>
      <c r="N57" s="402"/>
      <c r="O57" s="402"/>
      <c r="P57" s="402"/>
      <c r="Q57" s="431" t="s">
        <v>10</v>
      </c>
      <c r="R57" s="432"/>
    </row>
    <row r="58" spans="1:18" ht="30" customHeight="1" x14ac:dyDescent="0.25">
      <c r="A58" s="439" t="s">
        <v>122</v>
      </c>
      <c r="B58" s="440"/>
      <c r="C58" s="440"/>
      <c r="D58" s="440"/>
      <c r="E58" s="440"/>
      <c r="F58" s="441" t="s">
        <v>112</v>
      </c>
      <c r="G58" s="442"/>
      <c r="H58" s="442"/>
      <c r="I58" s="442"/>
      <c r="J58" s="442"/>
      <c r="K58" s="442"/>
      <c r="L58" s="442"/>
      <c r="M58" s="443"/>
      <c r="N58" s="443"/>
      <c r="O58" s="443"/>
      <c r="P58" s="443"/>
      <c r="Q58" s="438"/>
      <c r="R58" s="438"/>
    </row>
    <row r="59" spans="1:18" ht="43.15" customHeight="1" x14ac:dyDescent="0.25">
      <c r="A59" s="444" t="s">
        <v>113</v>
      </c>
      <c r="B59" s="445"/>
      <c r="C59" s="445"/>
      <c r="D59" s="445"/>
      <c r="E59" s="445"/>
      <c r="F59" s="446" t="s">
        <v>112</v>
      </c>
      <c r="G59" s="446"/>
      <c r="H59" s="446"/>
      <c r="I59" s="446"/>
      <c r="J59" s="446"/>
      <c r="K59" s="446"/>
      <c r="L59" s="446"/>
      <c r="M59" s="447">
        <f>M60+M61</f>
        <v>0</v>
      </c>
      <c r="N59" s="448"/>
      <c r="O59" s="448"/>
      <c r="P59" s="448"/>
      <c r="Q59" s="448">
        <f>Q60+Q61</f>
        <v>0</v>
      </c>
      <c r="R59" s="448"/>
    </row>
    <row r="60" spans="1:18" ht="30" customHeight="1" x14ac:dyDescent="0.25">
      <c r="A60" s="433" t="s">
        <v>11</v>
      </c>
      <c r="B60" s="434"/>
      <c r="C60" s="434"/>
      <c r="D60" s="434"/>
      <c r="E60" s="434"/>
      <c r="F60" s="435"/>
      <c r="G60" s="436"/>
      <c r="H60" s="436"/>
      <c r="I60" s="436"/>
      <c r="J60" s="436"/>
      <c r="K60" s="436"/>
      <c r="L60" s="436"/>
      <c r="M60" s="437"/>
      <c r="N60" s="437"/>
      <c r="O60" s="437"/>
      <c r="P60" s="437"/>
      <c r="Q60" s="438"/>
      <c r="R60" s="438"/>
    </row>
    <row r="61" spans="1:18" ht="30" customHeight="1" x14ac:dyDescent="0.25">
      <c r="A61" s="433" t="s">
        <v>12</v>
      </c>
      <c r="B61" s="434"/>
      <c r="C61" s="434"/>
      <c r="D61" s="434"/>
      <c r="E61" s="434"/>
      <c r="F61" s="435"/>
      <c r="G61" s="436"/>
      <c r="H61" s="436"/>
      <c r="I61" s="436"/>
      <c r="J61" s="436"/>
      <c r="K61" s="436"/>
      <c r="L61" s="436"/>
      <c r="M61" s="437"/>
      <c r="N61" s="437"/>
      <c r="O61" s="437"/>
      <c r="P61" s="437"/>
      <c r="Q61" s="438"/>
      <c r="R61" s="438"/>
    </row>
    <row r="62" spans="1:18" ht="30" customHeight="1" x14ac:dyDescent="0.25">
      <c r="A62" s="444" t="s">
        <v>114</v>
      </c>
      <c r="B62" s="445"/>
      <c r="C62" s="445"/>
      <c r="D62" s="445"/>
      <c r="E62" s="445"/>
      <c r="F62" s="446" t="s">
        <v>112</v>
      </c>
      <c r="G62" s="446"/>
      <c r="H62" s="446"/>
      <c r="I62" s="446"/>
      <c r="J62" s="446"/>
      <c r="K62" s="446"/>
      <c r="L62" s="446"/>
      <c r="M62" s="437"/>
      <c r="N62" s="437"/>
      <c r="O62" s="437"/>
      <c r="P62" s="437"/>
      <c r="Q62" s="438"/>
      <c r="R62" s="427"/>
    </row>
    <row r="63" spans="1:18" ht="30" customHeight="1" x14ac:dyDescent="0.25">
      <c r="A63" s="444" t="s">
        <v>185</v>
      </c>
      <c r="B63" s="445"/>
      <c r="C63" s="445"/>
      <c r="D63" s="445"/>
      <c r="E63" s="445"/>
      <c r="F63" s="435" t="s">
        <v>115</v>
      </c>
      <c r="G63" s="449"/>
      <c r="H63" s="449"/>
      <c r="I63" s="449"/>
      <c r="J63" s="449"/>
      <c r="K63" s="449"/>
      <c r="L63" s="449"/>
      <c r="M63" s="437"/>
      <c r="N63" s="437"/>
      <c r="O63" s="437"/>
      <c r="P63" s="437"/>
      <c r="Q63" s="438"/>
      <c r="R63" s="438"/>
    </row>
    <row r="64" spans="1:18" ht="30" customHeight="1" x14ac:dyDescent="0.25">
      <c r="A64" s="444" t="s">
        <v>116</v>
      </c>
      <c r="B64" s="445"/>
      <c r="C64" s="445"/>
      <c r="D64" s="445"/>
      <c r="E64" s="445"/>
      <c r="F64" s="435" t="s">
        <v>186</v>
      </c>
      <c r="G64" s="436"/>
      <c r="H64" s="436"/>
      <c r="I64" s="436"/>
      <c r="J64" s="436"/>
      <c r="K64" s="436"/>
      <c r="L64" s="436"/>
      <c r="M64" s="447">
        <f>M58+M59+M62+M63</f>
        <v>0</v>
      </c>
      <c r="N64" s="447"/>
      <c r="O64" s="447"/>
      <c r="P64" s="447"/>
      <c r="Q64" s="448">
        <f>Q58+Q59+Q62+Q63</f>
        <v>0</v>
      </c>
      <c r="R64" s="448"/>
    </row>
    <row r="65" spans="1:20" ht="45" customHeight="1" x14ac:dyDescent="0.25">
      <c r="A65" s="444" t="s">
        <v>117</v>
      </c>
      <c r="B65" s="440"/>
      <c r="C65" s="440"/>
      <c r="D65" s="440"/>
      <c r="E65" s="440"/>
      <c r="F65" s="435" t="s">
        <v>118</v>
      </c>
      <c r="G65" s="449"/>
      <c r="H65" s="449"/>
      <c r="I65" s="449"/>
      <c r="J65" s="449"/>
      <c r="K65" s="449"/>
      <c r="L65" s="449"/>
      <c r="M65" s="437"/>
      <c r="N65" s="437"/>
      <c r="O65" s="437"/>
      <c r="P65" s="437"/>
      <c r="Q65" s="438"/>
      <c r="R65" s="438"/>
    </row>
    <row r="66" spans="1:20" ht="45" customHeight="1" x14ac:dyDescent="0.25">
      <c r="A66" s="444" t="s">
        <v>119</v>
      </c>
      <c r="B66" s="440"/>
      <c r="C66" s="440"/>
      <c r="D66" s="440"/>
      <c r="E66" s="440"/>
      <c r="F66" s="435" t="s">
        <v>118</v>
      </c>
      <c r="G66" s="449"/>
      <c r="H66" s="449"/>
      <c r="I66" s="449"/>
      <c r="J66" s="449"/>
      <c r="K66" s="449"/>
      <c r="L66" s="449"/>
      <c r="M66" s="437"/>
      <c r="N66" s="437"/>
      <c r="O66" s="437"/>
      <c r="P66" s="437"/>
      <c r="Q66" s="438"/>
      <c r="R66" s="438"/>
    </row>
    <row r="67" spans="1:20" ht="30" customHeight="1" x14ac:dyDescent="0.25">
      <c r="A67" s="457" t="s">
        <v>120</v>
      </c>
      <c r="B67" s="460"/>
      <c r="C67" s="460"/>
      <c r="D67" s="460"/>
      <c r="E67" s="460"/>
      <c r="F67" s="435" t="s">
        <v>121</v>
      </c>
      <c r="G67" s="449"/>
      <c r="H67" s="449"/>
      <c r="I67" s="449"/>
      <c r="J67" s="449"/>
      <c r="K67" s="449"/>
      <c r="L67" s="449"/>
      <c r="M67" s="447">
        <f>M64-M65-M66</f>
        <v>0</v>
      </c>
      <c r="N67" s="447"/>
      <c r="O67" s="447"/>
      <c r="P67" s="447"/>
      <c r="Q67" s="448">
        <f>Q64-Q65-Q66</f>
        <v>0</v>
      </c>
      <c r="R67" s="448"/>
    </row>
    <row r="68" spans="1:20" ht="9" customHeight="1" x14ac:dyDescent="0.25">
      <c r="A68" s="450"/>
      <c r="B68" s="451"/>
      <c r="C68" s="451"/>
      <c r="D68" s="451"/>
      <c r="E68" s="451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452"/>
      <c r="S68" s="4"/>
      <c r="T68" s="4"/>
    </row>
    <row r="69" spans="1:20" ht="30" customHeight="1" x14ac:dyDescent="0.25">
      <c r="A69" s="453" t="s">
        <v>244</v>
      </c>
      <c r="B69" s="454"/>
      <c r="C69" s="454"/>
      <c r="D69" s="454"/>
      <c r="E69" s="454"/>
      <c r="F69" s="454"/>
      <c r="G69" s="454"/>
      <c r="H69" s="454"/>
      <c r="I69" s="454"/>
      <c r="J69" s="454"/>
      <c r="K69" s="454"/>
      <c r="L69" s="454"/>
      <c r="M69" s="455" t="s">
        <v>9</v>
      </c>
      <c r="N69" s="456"/>
      <c r="O69" s="456"/>
      <c r="P69" s="456"/>
      <c r="Q69" s="455" t="s">
        <v>10</v>
      </c>
      <c r="R69" s="456"/>
    </row>
    <row r="70" spans="1:20" ht="30" customHeight="1" x14ac:dyDescent="0.25">
      <c r="A70" s="457" t="s">
        <v>245</v>
      </c>
      <c r="B70" s="458"/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9"/>
      <c r="N70" s="459"/>
      <c r="O70" s="459"/>
      <c r="P70" s="459"/>
      <c r="Q70" s="459"/>
      <c r="R70" s="459"/>
    </row>
    <row r="71" spans="1:20" ht="30" customHeight="1" x14ac:dyDescent="0.25">
      <c r="A71" s="444" t="s">
        <v>246</v>
      </c>
      <c r="B71" s="458"/>
      <c r="C71" s="458"/>
      <c r="D71" s="458"/>
      <c r="E71" s="458"/>
      <c r="F71" s="458"/>
      <c r="G71" s="458"/>
      <c r="H71" s="458"/>
      <c r="I71" s="458"/>
      <c r="J71" s="458"/>
      <c r="K71" s="458"/>
      <c r="L71" s="458"/>
      <c r="M71" s="459"/>
      <c r="N71" s="459"/>
      <c r="O71" s="459"/>
      <c r="P71" s="459"/>
      <c r="Q71" s="459"/>
      <c r="R71" s="459"/>
      <c r="S71" s="4"/>
      <c r="T71" s="4"/>
    </row>
    <row r="72" spans="1:20" ht="30" customHeight="1" x14ac:dyDescent="0.25">
      <c r="A72" s="444" t="s">
        <v>247</v>
      </c>
      <c r="B72" s="458"/>
      <c r="C72" s="458"/>
      <c r="D72" s="458"/>
      <c r="E72" s="458"/>
      <c r="F72" s="458"/>
      <c r="G72" s="458"/>
      <c r="H72" s="458"/>
      <c r="I72" s="458"/>
      <c r="J72" s="458"/>
      <c r="K72" s="458"/>
      <c r="L72" s="458"/>
      <c r="M72" s="447">
        <f>M70-M71</f>
        <v>0</v>
      </c>
      <c r="N72" s="447"/>
      <c r="O72" s="447"/>
      <c r="P72" s="447"/>
      <c r="Q72" s="447">
        <f>Q70-Q71</f>
        <v>0</v>
      </c>
      <c r="R72" s="447"/>
    </row>
    <row r="73" spans="1:20" ht="30" customHeight="1" x14ac:dyDescent="0.25">
      <c r="A73" s="463" t="s">
        <v>123</v>
      </c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5"/>
      <c r="N73" s="465"/>
      <c r="O73" s="465"/>
      <c r="P73" s="465"/>
      <c r="Q73" s="465"/>
      <c r="R73" s="466"/>
    </row>
    <row r="74" spans="1:20" ht="11.45" customHeight="1" x14ac:dyDescent="0.25">
      <c r="A74" s="393"/>
      <c r="B74" s="394"/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4"/>
      <c r="R74" s="395"/>
    </row>
    <row r="75" spans="1:20" ht="26.45" customHeight="1" x14ac:dyDescent="0.25">
      <c r="A75" s="461">
        <v>45292</v>
      </c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  <c r="Q75" s="462"/>
      <c r="R75" s="109" t="s">
        <v>226</v>
      </c>
    </row>
    <row r="76" spans="1:20" ht="6.6" customHeight="1" x14ac:dyDescent="0.25">
      <c r="A76" s="6"/>
      <c r="B76" s="6"/>
      <c r="C76" s="6"/>
      <c r="D76" s="6"/>
      <c r="E76" s="7"/>
      <c r="F76" s="7"/>
      <c r="G76" s="7"/>
      <c r="H76" s="7"/>
      <c r="I76" s="7"/>
      <c r="J76" s="7"/>
      <c r="K76" s="7"/>
      <c r="L76" s="7"/>
      <c r="M76" s="8"/>
      <c r="N76" s="8"/>
      <c r="O76" s="8"/>
      <c r="P76" s="8"/>
      <c r="Q76" s="8"/>
      <c r="R76" s="9"/>
    </row>
    <row r="77" spans="1:20" ht="31.5" hidden="1" x14ac:dyDescent="0.25">
      <c r="A77" s="6"/>
      <c r="B77" s="6"/>
      <c r="C77" s="6"/>
      <c r="D77" s="6"/>
      <c r="E77" s="7"/>
      <c r="F77" s="7"/>
      <c r="G77" s="7"/>
      <c r="H77" s="7"/>
      <c r="I77" s="7"/>
      <c r="J77" s="7"/>
      <c r="K77" s="7"/>
      <c r="L77" s="7"/>
      <c r="M77" s="8"/>
      <c r="N77" s="8"/>
      <c r="O77" s="8"/>
      <c r="P77" s="8"/>
      <c r="Q77" s="8"/>
      <c r="R77" s="9"/>
    </row>
    <row r="78" spans="1:20" ht="18" hidden="1" customHeight="1" x14ac:dyDescent="0.25">
      <c r="A78" s="6"/>
      <c r="B78" s="6"/>
      <c r="C78" s="6"/>
      <c r="D78" s="6"/>
      <c r="E78" s="10"/>
      <c r="F78" s="11"/>
      <c r="G78" s="11"/>
      <c r="H78" s="11"/>
      <c r="I78" s="11"/>
      <c r="J78" s="11"/>
      <c r="K78" s="11"/>
      <c r="L78" s="11"/>
      <c r="M78" s="11"/>
      <c r="N78" s="11"/>
      <c r="O78" s="12"/>
      <c r="P78" s="12"/>
      <c r="Q78" s="12"/>
      <c r="R78" s="12"/>
    </row>
    <row r="79" spans="1:20" ht="18" hidden="1" customHeight="1" x14ac:dyDescent="0.25">
      <c r="A79" s="6"/>
      <c r="B79" s="6"/>
      <c r="C79" s="6"/>
      <c r="D79" s="6"/>
      <c r="E79" s="13"/>
      <c r="F79" s="14"/>
      <c r="G79" s="14"/>
      <c r="H79" s="14"/>
      <c r="I79" s="14"/>
      <c r="J79" s="14"/>
      <c r="K79" s="14"/>
      <c r="L79" s="14"/>
      <c r="M79" s="14"/>
      <c r="N79" s="14"/>
      <c r="O79" s="12"/>
      <c r="P79" s="12"/>
      <c r="Q79" s="12"/>
      <c r="R79" s="12"/>
    </row>
    <row r="80" spans="1:20" s="3" customFormat="1" ht="9" hidden="1" customHeight="1" x14ac:dyDescent="0.3">
      <c r="A80" s="6"/>
      <c r="B80" s="6"/>
      <c r="C80" s="6"/>
      <c r="D80" s="6"/>
      <c r="E80" s="15"/>
      <c r="F80" s="16"/>
      <c r="G80" s="16"/>
      <c r="H80" s="16"/>
      <c r="I80" s="17"/>
      <c r="J80" s="17"/>
      <c r="K80" s="17"/>
      <c r="L80" s="17"/>
      <c r="M80" s="17"/>
      <c r="N80" s="17"/>
      <c r="O80" s="17"/>
      <c r="P80" s="17"/>
      <c r="Q80" s="17"/>
      <c r="R80" s="6"/>
    </row>
    <row r="81" spans="1:18" ht="33" hidden="1" customHeight="1" x14ac:dyDescent="0.35">
      <c r="A81" s="6"/>
      <c r="B81" s="6"/>
      <c r="C81" s="6"/>
      <c r="D81" s="6"/>
      <c r="E81" s="18"/>
      <c r="F81" s="9"/>
      <c r="G81" s="19"/>
      <c r="H81" s="19"/>
      <c r="I81" s="20"/>
      <c r="J81" s="21"/>
      <c r="K81" s="21"/>
      <c r="L81" s="21"/>
      <c r="M81" s="21"/>
      <c r="N81" s="21"/>
      <c r="O81" s="21"/>
      <c r="P81" s="21"/>
      <c r="Q81" s="21"/>
      <c r="R81" s="22"/>
    </row>
    <row r="82" spans="1:18" ht="18.75" hidden="1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4"/>
      <c r="Q82" s="24"/>
      <c r="R82" s="24"/>
    </row>
    <row r="83" spans="1:18" ht="30" hidden="1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6"/>
      <c r="N83" s="26"/>
      <c r="O83" s="26"/>
      <c r="P83" s="27"/>
      <c r="Q83" s="27"/>
      <c r="R83" s="27"/>
    </row>
    <row r="84" spans="1:18" ht="30" hidden="1" customHeight="1" x14ac:dyDescent="0.25">
      <c r="A84" s="2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30" hidden="1" customHeight="1" x14ac:dyDescent="0.25">
      <c r="A85" s="28"/>
      <c r="B85" s="29"/>
      <c r="C85" s="30"/>
      <c r="D85" s="31"/>
      <c r="E85" s="32"/>
      <c r="F85" s="32"/>
      <c r="G85" s="32"/>
      <c r="H85" s="32"/>
      <c r="I85" s="33"/>
      <c r="J85" s="34"/>
      <c r="K85" s="34"/>
      <c r="L85" s="34"/>
      <c r="M85" s="35"/>
      <c r="N85" s="36"/>
      <c r="O85" s="36"/>
      <c r="P85" s="36"/>
      <c r="Q85" s="36"/>
      <c r="R85" s="36"/>
    </row>
    <row r="86" spans="1:18" ht="30" hidden="1" customHeight="1" x14ac:dyDescent="0.25">
      <c r="A86" s="37"/>
      <c r="B86" s="30"/>
      <c r="C86" s="30"/>
      <c r="D86" s="32"/>
      <c r="E86" s="32"/>
      <c r="F86" s="32"/>
      <c r="G86" s="32"/>
      <c r="H86" s="32"/>
      <c r="I86" s="34"/>
      <c r="J86" s="34"/>
      <c r="K86" s="34"/>
      <c r="L86" s="34"/>
      <c r="M86" s="35"/>
      <c r="N86" s="32"/>
      <c r="O86" s="32"/>
      <c r="P86" s="32"/>
      <c r="Q86" s="38"/>
      <c r="R86" s="32"/>
    </row>
    <row r="87" spans="1:18" ht="30" hidden="1" customHeight="1" x14ac:dyDescent="0.25">
      <c r="A87" s="39"/>
      <c r="B87" s="32"/>
      <c r="C87" s="32"/>
      <c r="D87" s="40"/>
      <c r="E87" s="40"/>
      <c r="F87" s="40"/>
      <c r="G87" s="40"/>
      <c r="H87" s="40"/>
      <c r="I87" s="41"/>
      <c r="J87" s="41"/>
      <c r="K87" s="41"/>
      <c r="L87" s="41"/>
      <c r="M87" s="42"/>
      <c r="N87" s="6"/>
      <c r="O87" s="6"/>
      <c r="P87" s="6"/>
      <c r="Q87" s="43"/>
      <c r="R87" s="44"/>
    </row>
    <row r="88" spans="1:18" ht="30" hidden="1" customHeight="1" x14ac:dyDescent="0.25">
      <c r="A88" s="39"/>
      <c r="B88" s="32"/>
      <c r="C88" s="32"/>
      <c r="D88" s="9"/>
      <c r="E88" s="9"/>
      <c r="F88" s="9"/>
      <c r="G88" s="9"/>
      <c r="H88" s="9"/>
      <c r="I88" s="32"/>
      <c r="J88" s="32"/>
      <c r="K88" s="32"/>
      <c r="L88" s="32"/>
      <c r="M88" s="45"/>
      <c r="N88" s="46"/>
      <c r="O88" s="46"/>
      <c r="P88" s="46"/>
      <c r="Q88" s="47"/>
      <c r="R88" s="46"/>
    </row>
    <row r="89" spans="1:18" ht="30" hidden="1" customHeight="1" x14ac:dyDescent="0.25">
      <c r="A89" s="39"/>
      <c r="B89" s="32"/>
      <c r="C89" s="32"/>
      <c r="D89" s="9"/>
      <c r="E89" s="9"/>
      <c r="F89" s="9"/>
      <c r="G89" s="9"/>
      <c r="H89" s="9"/>
      <c r="I89" s="32"/>
      <c r="J89" s="32"/>
      <c r="K89" s="32"/>
      <c r="L89" s="32"/>
      <c r="M89" s="45"/>
      <c r="N89" s="46"/>
      <c r="O89" s="46"/>
      <c r="P89" s="46"/>
      <c r="Q89" s="47"/>
      <c r="R89" s="46"/>
    </row>
    <row r="90" spans="1:18" ht="30" hidden="1" customHeight="1" x14ac:dyDescent="0.25">
      <c r="A90" s="39"/>
      <c r="B90" s="32"/>
      <c r="C90" s="32"/>
      <c r="D90" s="9"/>
      <c r="E90" s="9"/>
      <c r="F90" s="9"/>
      <c r="G90" s="9"/>
      <c r="H90" s="9"/>
      <c r="I90" s="32"/>
      <c r="J90" s="32"/>
      <c r="K90" s="32"/>
      <c r="L90" s="32"/>
      <c r="M90" s="45"/>
      <c r="N90" s="46"/>
      <c r="O90" s="46"/>
      <c r="P90" s="46"/>
      <c r="Q90" s="47"/>
      <c r="R90" s="46"/>
    </row>
    <row r="91" spans="1:18" ht="30" hidden="1" customHeight="1" x14ac:dyDescent="0.25">
      <c r="A91" s="39"/>
      <c r="B91" s="32"/>
      <c r="C91" s="32"/>
      <c r="D91" s="48"/>
      <c r="E91" s="48"/>
      <c r="F91" s="48"/>
      <c r="G91" s="48"/>
      <c r="H91" s="48"/>
      <c r="I91" s="32"/>
      <c r="J91" s="32"/>
      <c r="K91" s="32"/>
      <c r="L91" s="32"/>
      <c r="M91" s="45"/>
      <c r="N91" s="46"/>
      <c r="O91" s="46"/>
      <c r="P91" s="46"/>
      <c r="Q91" s="47"/>
      <c r="R91" s="46"/>
    </row>
    <row r="92" spans="1:18" ht="30.75" hidden="1" customHeight="1" x14ac:dyDescent="0.25">
      <c r="A92" s="39"/>
      <c r="B92" s="32"/>
      <c r="C92" s="32"/>
      <c r="D92" s="9"/>
      <c r="E92" s="9"/>
      <c r="F92" s="9"/>
      <c r="G92" s="9"/>
      <c r="H92" s="9"/>
      <c r="I92" s="32"/>
      <c r="J92" s="32"/>
      <c r="K92" s="32"/>
      <c r="L92" s="32"/>
      <c r="M92" s="45"/>
      <c r="N92" s="46"/>
      <c r="O92" s="46"/>
      <c r="P92" s="46"/>
      <c r="Q92" s="47"/>
      <c r="R92" s="46"/>
    </row>
    <row r="93" spans="1:18" ht="30" hidden="1" customHeight="1" x14ac:dyDescent="0.25">
      <c r="A93" s="39"/>
      <c r="B93" s="32"/>
      <c r="C93" s="32"/>
      <c r="D93" s="9"/>
      <c r="E93" s="9"/>
      <c r="F93" s="9"/>
      <c r="G93" s="9"/>
      <c r="H93" s="9"/>
      <c r="I93" s="32"/>
      <c r="J93" s="32"/>
      <c r="K93" s="32"/>
      <c r="L93" s="32"/>
      <c r="M93" s="45"/>
      <c r="N93" s="46"/>
      <c r="O93" s="46"/>
      <c r="P93" s="46"/>
      <c r="Q93" s="47"/>
      <c r="R93" s="46"/>
    </row>
    <row r="94" spans="1:18" ht="30" hidden="1" customHeight="1" x14ac:dyDescent="0.25">
      <c r="A94" s="39"/>
      <c r="B94" s="32"/>
      <c r="C94" s="32"/>
      <c r="D94" s="9"/>
      <c r="E94" s="9"/>
      <c r="F94" s="9"/>
      <c r="G94" s="9"/>
      <c r="H94" s="9"/>
      <c r="I94" s="32"/>
      <c r="J94" s="32"/>
      <c r="K94" s="32"/>
      <c r="L94" s="32"/>
      <c r="M94" s="45"/>
      <c r="N94" s="46"/>
      <c r="O94" s="46"/>
      <c r="P94" s="46"/>
      <c r="Q94" s="47"/>
      <c r="R94" s="46"/>
    </row>
    <row r="95" spans="1:18" ht="30" hidden="1" customHeight="1" x14ac:dyDescent="0.25">
      <c r="A95" s="39"/>
      <c r="B95" s="32"/>
      <c r="C95" s="32"/>
      <c r="D95" s="9"/>
      <c r="E95" s="9"/>
      <c r="F95" s="9"/>
      <c r="G95" s="9"/>
      <c r="H95" s="9"/>
      <c r="I95" s="32"/>
      <c r="J95" s="32"/>
      <c r="K95" s="32"/>
      <c r="L95" s="32"/>
      <c r="M95" s="45"/>
      <c r="N95" s="46"/>
      <c r="O95" s="46"/>
      <c r="P95" s="46"/>
      <c r="Q95" s="47"/>
      <c r="R95" s="46"/>
    </row>
    <row r="96" spans="1:18" ht="30" hidden="1" customHeight="1" x14ac:dyDescent="0.25">
      <c r="A96" s="39"/>
      <c r="B96" s="32"/>
      <c r="C96" s="32"/>
      <c r="D96" s="9"/>
      <c r="E96" s="9"/>
      <c r="F96" s="9"/>
      <c r="G96" s="9"/>
      <c r="H96" s="9"/>
      <c r="I96" s="32"/>
      <c r="J96" s="32"/>
      <c r="K96" s="32"/>
      <c r="L96" s="32"/>
      <c r="M96" s="45"/>
      <c r="N96" s="46"/>
      <c r="O96" s="46"/>
      <c r="P96" s="46"/>
      <c r="Q96" s="47"/>
      <c r="R96" s="46"/>
    </row>
    <row r="97" spans="1:18" ht="30" hidden="1" customHeight="1" x14ac:dyDescent="0.25">
      <c r="A97" s="39"/>
      <c r="B97" s="32"/>
      <c r="C97" s="32"/>
      <c r="D97" s="49"/>
      <c r="E97" s="49"/>
      <c r="F97" s="49"/>
      <c r="G97" s="49"/>
      <c r="H97" s="49"/>
      <c r="I97" s="32"/>
      <c r="J97" s="32"/>
      <c r="K97" s="32"/>
      <c r="L97" s="32"/>
      <c r="M97" s="45"/>
      <c r="N97" s="46"/>
      <c r="O97" s="46"/>
      <c r="P97" s="46"/>
      <c r="Q97" s="47"/>
      <c r="R97" s="46"/>
    </row>
    <row r="98" spans="1:18" ht="30" hidden="1" customHeight="1" x14ac:dyDescent="0.25">
      <c r="A98" s="39"/>
      <c r="B98" s="32"/>
      <c r="C98" s="32"/>
      <c r="D98" s="40"/>
      <c r="E98" s="40"/>
      <c r="F98" s="40"/>
      <c r="G98" s="40"/>
      <c r="H98" s="40"/>
      <c r="I98" s="32"/>
      <c r="J98" s="32"/>
      <c r="K98" s="32"/>
      <c r="L98" s="32"/>
      <c r="M98" s="42"/>
      <c r="N98" s="6"/>
      <c r="O98" s="6"/>
      <c r="P98" s="6"/>
      <c r="Q98" s="43"/>
      <c r="R98" s="44"/>
    </row>
    <row r="99" spans="1:18" ht="30" hidden="1" customHeight="1" x14ac:dyDescent="0.25">
      <c r="A99" s="39"/>
      <c r="B99" s="32"/>
      <c r="C99" s="32"/>
      <c r="D99" s="9"/>
      <c r="E99" s="9"/>
      <c r="F99" s="9"/>
      <c r="G99" s="9"/>
      <c r="H99" s="9"/>
      <c r="I99" s="32"/>
      <c r="J99" s="32"/>
      <c r="K99" s="32"/>
      <c r="L99" s="32"/>
      <c r="M99" s="45"/>
      <c r="N99" s="46"/>
      <c r="O99" s="46"/>
      <c r="P99" s="46"/>
      <c r="Q99" s="47"/>
      <c r="R99" s="46"/>
    </row>
    <row r="100" spans="1:18" ht="30.75" hidden="1" customHeight="1" x14ac:dyDescent="0.25">
      <c r="A100" s="39"/>
      <c r="B100" s="32"/>
      <c r="C100" s="32"/>
      <c r="D100" s="9"/>
      <c r="E100" s="9"/>
      <c r="F100" s="9"/>
      <c r="G100" s="9"/>
      <c r="H100" s="9"/>
      <c r="I100" s="32"/>
      <c r="J100" s="32"/>
      <c r="K100" s="32"/>
      <c r="L100" s="32"/>
      <c r="M100" s="45"/>
      <c r="N100" s="46"/>
      <c r="O100" s="46"/>
      <c r="P100" s="46"/>
      <c r="Q100" s="47"/>
      <c r="R100" s="46"/>
    </row>
    <row r="101" spans="1:18" ht="30" hidden="1" customHeight="1" x14ac:dyDescent="0.25">
      <c r="A101" s="39"/>
      <c r="B101" s="32"/>
      <c r="C101" s="32"/>
      <c r="D101" s="9"/>
      <c r="E101" s="9"/>
      <c r="F101" s="9"/>
      <c r="G101" s="9"/>
      <c r="H101" s="9"/>
      <c r="I101" s="32"/>
      <c r="J101" s="32"/>
      <c r="K101" s="32"/>
      <c r="L101" s="32"/>
      <c r="M101" s="45"/>
      <c r="N101" s="46"/>
      <c r="O101" s="46"/>
      <c r="P101" s="46"/>
      <c r="Q101" s="47"/>
      <c r="R101" s="46"/>
    </row>
    <row r="102" spans="1:18" ht="30" hidden="1" customHeight="1" x14ac:dyDescent="0.25">
      <c r="A102" s="39"/>
      <c r="B102" s="32"/>
      <c r="C102" s="32"/>
      <c r="D102" s="9"/>
      <c r="E102" s="9"/>
      <c r="F102" s="9"/>
      <c r="G102" s="9"/>
      <c r="H102" s="9"/>
      <c r="I102" s="32"/>
      <c r="J102" s="32"/>
      <c r="K102" s="32"/>
      <c r="L102" s="32"/>
      <c r="M102" s="45"/>
      <c r="N102" s="46"/>
      <c r="O102" s="46"/>
      <c r="P102" s="46"/>
      <c r="Q102" s="47"/>
      <c r="R102" s="46"/>
    </row>
    <row r="103" spans="1:18" ht="30" hidden="1" customHeight="1" x14ac:dyDescent="0.25">
      <c r="A103" s="39"/>
      <c r="B103" s="32"/>
      <c r="C103" s="32"/>
      <c r="D103" s="9"/>
      <c r="E103" s="9"/>
      <c r="F103" s="9"/>
      <c r="G103" s="9"/>
      <c r="H103" s="9"/>
      <c r="I103" s="32"/>
      <c r="J103" s="32"/>
      <c r="K103" s="32"/>
      <c r="L103" s="32"/>
      <c r="M103" s="45"/>
      <c r="N103" s="46"/>
      <c r="O103" s="46"/>
      <c r="P103" s="46"/>
      <c r="Q103" s="47"/>
      <c r="R103" s="46"/>
    </row>
    <row r="104" spans="1:18" ht="30" hidden="1" customHeight="1" x14ac:dyDescent="0.25">
      <c r="A104" s="39"/>
      <c r="B104" s="32"/>
      <c r="C104" s="32"/>
      <c r="D104" s="9"/>
      <c r="E104" s="9"/>
      <c r="F104" s="9"/>
      <c r="G104" s="9"/>
      <c r="H104" s="9"/>
      <c r="I104" s="32"/>
      <c r="J104" s="32"/>
      <c r="K104" s="32"/>
      <c r="L104" s="32"/>
      <c r="M104" s="45"/>
      <c r="N104" s="46"/>
      <c r="O104" s="46"/>
      <c r="P104" s="46"/>
      <c r="Q104" s="47"/>
      <c r="R104" s="46"/>
    </row>
    <row r="105" spans="1:18" ht="30" hidden="1" customHeight="1" x14ac:dyDescent="0.25">
      <c r="A105" s="39"/>
      <c r="B105" s="32"/>
      <c r="C105" s="32"/>
      <c r="D105" s="9"/>
      <c r="E105" s="9"/>
      <c r="F105" s="9"/>
      <c r="G105" s="9"/>
      <c r="H105" s="9"/>
      <c r="I105" s="32"/>
      <c r="J105" s="32"/>
      <c r="K105" s="32"/>
      <c r="L105" s="32"/>
      <c r="M105" s="45"/>
      <c r="N105" s="46"/>
      <c r="O105" s="46"/>
      <c r="P105" s="46"/>
      <c r="Q105" s="47"/>
      <c r="R105" s="46"/>
    </row>
    <row r="106" spans="1:18" ht="30" hidden="1" customHeight="1" x14ac:dyDescent="0.25">
      <c r="A106" s="39"/>
      <c r="B106" s="32"/>
      <c r="C106" s="32"/>
      <c r="D106" s="9"/>
      <c r="E106" s="9"/>
      <c r="F106" s="9"/>
      <c r="G106" s="9"/>
      <c r="H106" s="9"/>
      <c r="I106" s="32"/>
      <c r="J106" s="32"/>
      <c r="K106" s="32"/>
      <c r="L106" s="32"/>
      <c r="M106" s="45"/>
      <c r="N106" s="46"/>
      <c r="O106" s="46"/>
      <c r="P106" s="46"/>
      <c r="Q106" s="47"/>
      <c r="R106" s="46"/>
    </row>
    <row r="107" spans="1:18" ht="30" hidden="1" customHeight="1" x14ac:dyDescent="0.25">
      <c r="A107" s="39"/>
      <c r="B107" s="32"/>
      <c r="C107" s="32"/>
      <c r="D107" s="9"/>
      <c r="E107" s="9"/>
      <c r="F107" s="9"/>
      <c r="G107" s="9"/>
      <c r="H107" s="9"/>
      <c r="I107" s="32"/>
      <c r="J107" s="32"/>
      <c r="K107" s="32"/>
      <c r="L107" s="32"/>
      <c r="M107" s="45"/>
      <c r="N107" s="46"/>
      <c r="O107" s="46"/>
      <c r="P107" s="46"/>
      <c r="Q107" s="47"/>
      <c r="R107" s="46"/>
    </row>
    <row r="108" spans="1:18" ht="30" hidden="1" customHeight="1" x14ac:dyDescent="0.25">
      <c r="A108" s="39"/>
      <c r="B108" s="32"/>
      <c r="C108" s="32"/>
      <c r="D108" s="9"/>
      <c r="E108" s="9"/>
      <c r="F108" s="9"/>
      <c r="G108" s="9"/>
      <c r="H108" s="9"/>
      <c r="I108" s="32"/>
      <c r="J108" s="32"/>
      <c r="K108" s="32"/>
      <c r="L108" s="32"/>
      <c r="M108" s="45"/>
      <c r="N108" s="46"/>
      <c r="O108" s="46"/>
      <c r="P108" s="46"/>
      <c r="Q108" s="47"/>
      <c r="R108" s="46"/>
    </row>
    <row r="109" spans="1:18" ht="30" hidden="1" customHeight="1" x14ac:dyDescent="0.25">
      <c r="A109" s="39"/>
      <c r="B109" s="32"/>
      <c r="C109" s="32"/>
      <c r="D109" s="48"/>
      <c r="E109" s="48"/>
      <c r="F109" s="48"/>
      <c r="G109" s="48"/>
      <c r="H109" s="48"/>
      <c r="I109" s="32"/>
      <c r="J109" s="32"/>
      <c r="K109" s="32"/>
      <c r="L109" s="32"/>
      <c r="M109" s="45"/>
      <c r="N109" s="46"/>
      <c r="O109" s="46"/>
      <c r="P109" s="46"/>
      <c r="Q109" s="47"/>
      <c r="R109" s="46"/>
    </row>
    <row r="110" spans="1:18" ht="15" hidden="1" customHeight="1" x14ac:dyDescent="0.25">
      <c r="A110" s="39"/>
      <c r="B110" s="32"/>
      <c r="C110" s="32"/>
      <c r="D110" s="9"/>
      <c r="E110" s="9"/>
      <c r="F110" s="9"/>
      <c r="G110" s="9"/>
      <c r="H110" s="9"/>
      <c r="I110" s="32"/>
      <c r="J110" s="32"/>
      <c r="K110" s="32"/>
      <c r="L110" s="32"/>
      <c r="M110" s="45"/>
      <c r="N110" s="46"/>
      <c r="O110" s="46"/>
      <c r="P110" s="46"/>
      <c r="Q110" s="47"/>
      <c r="R110" s="46"/>
    </row>
    <row r="111" spans="1:18" ht="30" hidden="1" customHeight="1" x14ac:dyDescent="0.25">
      <c r="A111" s="39"/>
      <c r="B111" s="32"/>
      <c r="C111" s="32"/>
      <c r="D111" s="9"/>
      <c r="E111" s="9"/>
      <c r="F111" s="9"/>
      <c r="G111" s="9"/>
      <c r="H111" s="9"/>
      <c r="I111" s="32"/>
      <c r="J111" s="32"/>
      <c r="K111" s="32"/>
      <c r="L111" s="32"/>
      <c r="M111" s="45"/>
      <c r="N111" s="46"/>
      <c r="O111" s="46"/>
      <c r="P111" s="46"/>
      <c r="Q111" s="47"/>
      <c r="R111" s="46"/>
    </row>
    <row r="112" spans="1:18" ht="15.75" hidden="1" customHeight="1" x14ac:dyDescent="0.25">
      <c r="A112" s="39"/>
      <c r="B112" s="32"/>
      <c r="C112" s="32"/>
      <c r="D112" s="9"/>
      <c r="E112" s="9"/>
      <c r="F112" s="9"/>
      <c r="G112" s="9"/>
      <c r="H112" s="9"/>
      <c r="I112" s="32"/>
      <c r="J112" s="32"/>
      <c r="K112" s="32"/>
      <c r="L112" s="32"/>
      <c r="M112" s="45"/>
      <c r="N112" s="46"/>
      <c r="O112" s="46"/>
      <c r="P112" s="46"/>
      <c r="Q112" s="47"/>
      <c r="R112" s="46"/>
    </row>
    <row r="113" spans="1:18" ht="15" hidden="1" customHeight="1" x14ac:dyDescent="0.25">
      <c r="A113" s="39"/>
      <c r="B113" s="32"/>
      <c r="C113" s="32"/>
      <c r="D113" s="49"/>
      <c r="E113" s="49"/>
      <c r="F113" s="49"/>
      <c r="G113" s="49"/>
      <c r="H113" s="49"/>
      <c r="I113" s="32"/>
      <c r="J113" s="32"/>
      <c r="K113" s="32"/>
      <c r="L113" s="32"/>
      <c r="M113" s="45"/>
      <c r="N113" s="46"/>
      <c r="O113" s="46"/>
      <c r="P113" s="46"/>
      <c r="Q113" s="47"/>
      <c r="R113" s="46"/>
    </row>
    <row r="114" spans="1:18" ht="23.25" hidden="1" customHeight="1" x14ac:dyDescent="0.25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</row>
    <row r="115" spans="1:18" ht="15" hidden="1" customHeight="1" x14ac:dyDescent="0.25">
      <c r="A115" s="52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52"/>
    </row>
    <row r="116" spans="1:18" ht="15" hidden="1" customHeight="1" x14ac:dyDescent="0.25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8"/>
      <c r="N116" s="8"/>
      <c r="O116" s="8"/>
      <c r="P116" s="8"/>
      <c r="Q116" s="8"/>
      <c r="R116" s="9"/>
    </row>
    <row r="117" spans="1:18" ht="31.5" hidden="1" customHeight="1" x14ac:dyDescent="0.25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8"/>
      <c r="N117" s="8"/>
      <c r="O117" s="8"/>
      <c r="P117" s="8"/>
      <c r="Q117" s="8"/>
      <c r="R117" s="9"/>
    </row>
    <row r="118" spans="1:18" ht="23.25" hidden="1" customHeight="1" x14ac:dyDescent="0.25">
      <c r="A118" s="6"/>
      <c r="B118" s="6"/>
      <c r="C118" s="6"/>
      <c r="D118" s="6"/>
      <c r="E118" s="10"/>
      <c r="F118" s="11"/>
      <c r="G118" s="11"/>
      <c r="H118" s="11"/>
      <c r="I118" s="11"/>
      <c r="J118" s="11"/>
      <c r="K118" s="11"/>
      <c r="L118" s="11"/>
      <c r="M118" s="11"/>
      <c r="N118" s="11"/>
      <c r="O118" s="12"/>
      <c r="P118" s="12"/>
      <c r="Q118" s="12"/>
      <c r="R118" s="12"/>
    </row>
    <row r="119" spans="1:18" ht="18" hidden="1" customHeight="1" x14ac:dyDescent="0.25">
      <c r="A119" s="6"/>
      <c r="B119" s="6"/>
      <c r="C119" s="6"/>
      <c r="D119" s="6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2"/>
      <c r="P119" s="12"/>
      <c r="Q119" s="12"/>
      <c r="R119" s="12"/>
    </row>
    <row r="120" spans="1:18" ht="18" hidden="1" customHeight="1" x14ac:dyDescent="0.25">
      <c r="A120" s="6"/>
      <c r="B120" s="6"/>
      <c r="C120" s="6"/>
      <c r="D120" s="6"/>
      <c r="E120" s="13"/>
      <c r="F120" s="14"/>
      <c r="G120" s="14"/>
      <c r="H120" s="14"/>
      <c r="I120" s="14"/>
      <c r="J120" s="14"/>
      <c r="K120" s="14"/>
      <c r="L120" s="14"/>
      <c r="M120" s="14"/>
      <c r="N120" s="14"/>
      <c r="O120" s="12"/>
      <c r="P120" s="12"/>
      <c r="Q120" s="12"/>
      <c r="R120" s="12"/>
    </row>
    <row r="121" spans="1:18" s="3" customFormat="1" ht="9" hidden="1" customHeight="1" x14ac:dyDescent="0.3">
      <c r="A121" s="6"/>
      <c r="B121" s="6"/>
      <c r="C121" s="6"/>
      <c r="D121" s="6"/>
      <c r="E121" s="15"/>
      <c r="F121" s="16"/>
      <c r="G121" s="16"/>
      <c r="H121" s="16"/>
      <c r="I121" s="17"/>
      <c r="J121" s="17"/>
      <c r="K121" s="17"/>
      <c r="L121" s="17"/>
      <c r="M121" s="17"/>
      <c r="N121" s="17"/>
      <c r="O121" s="17"/>
      <c r="P121" s="17"/>
      <c r="Q121" s="17"/>
      <c r="R121" s="6"/>
    </row>
    <row r="122" spans="1:18" ht="33" hidden="1" customHeight="1" x14ac:dyDescent="0.35">
      <c r="A122" s="6"/>
      <c r="B122" s="6"/>
      <c r="C122" s="6"/>
      <c r="D122" s="6"/>
      <c r="E122" s="18"/>
      <c r="F122" s="9"/>
      <c r="G122" s="19"/>
      <c r="H122" s="19"/>
      <c r="I122" s="20"/>
      <c r="J122" s="21"/>
      <c r="K122" s="21"/>
      <c r="L122" s="21"/>
      <c r="M122" s="21"/>
      <c r="N122" s="21"/>
      <c r="O122" s="21"/>
      <c r="P122" s="21"/>
      <c r="Q122" s="21"/>
      <c r="R122" s="22"/>
    </row>
    <row r="123" spans="1:18" ht="18.75" hidden="1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4"/>
      <c r="Q123" s="24"/>
      <c r="R123" s="24"/>
    </row>
    <row r="124" spans="1:18" ht="30.75" hidden="1" customHeight="1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6"/>
      <c r="N124" s="26"/>
      <c r="O124" s="26"/>
      <c r="P124" s="27"/>
      <c r="Q124" s="27"/>
      <c r="R124" s="27"/>
    </row>
    <row r="125" spans="1:18" ht="30" hidden="1" customHeight="1" x14ac:dyDescent="0.25">
      <c r="A125" s="2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ht="30" hidden="1" customHeight="1" x14ac:dyDescent="0.25">
      <c r="A126" s="28"/>
      <c r="B126" s="29"/>
      <c r="C126" s="30"/>
      <c r="D126" s="31"/>
      <c r="E126" s="32"/>
      <c r="F126" s="32"/>
      <c r="G126" s="32"/>
      <c r="H126" s="32"/>
      <c r="I126" s="33"/>
      <c r="J126" s="34"/>
      <c r="K126" s="34"/>
      <c r="L126" s="34"/>
      <c r="M126" s="35"/>
      <c r="N126" s="36"/>
      <c r="O126" s="36"/>
      <c r="P126" s="36"/>
      <c r="Q126" s="36"/>
      <c r="R126" s="36"/>
    </row>
    <row r="127" spans="1:18" ht="30" hidden="1" customHeight="1" x14ac:dyDescent="0.25">
      <c r="A127" s="37"/>
      <c r="B127" s="30"/>
      <c r="C127" s="30"/>
      <c r="D127" s="32"/>
      <c r="E127" s="32"/>
      <c r="F127" s="32"/>
      <c r="G127" s="32"/>
      <c r="H127" s="32"/>
      <c r="I127" s="34"/>
      <c r="J127" s="34"/>
      <c r="K127" s="34"/>
      <c r="L127" s="34"/>
      <c r="M127" s="35"/>
      <c r="N127" s="32"/>
      <c r="O127" s="32"/>
      <c r="P127" s="32"/>
      <c r="Q127" s="38"/>
      <c r="R127" s="32"/>
    </row>
    <row r="128" spans="1:18" ht="30" hidden="1" customHeight="1" x14ac:dyDescent="0.25">
      <c r="A128" s="39"/>
      <c r="B128" s="32"/>
      <c r="C128" s="32"/>
      <c r="D128" s="40"/>
      <c r="E128" s="40"/>
      <c r="F128" s="40"/>
      <c r="G128" s="40"/>
      <c r="H128" s="40"/>
      <c r="I128" s="32"/>
      <c r="J128" s="32"/>
      <c r="K128" s="32"/>
      <c r="L128" s="32"/>
      <c r="M128" s="42"/>
      <c r="N128" s="6"/>
      <c r="O128" s="6"/>
      <c r="P128" s="6"/>
      <c r="Q128" s="43"/>
      <c r="R128" s="44"/>
    </row>
    <row r="129" spans="1:20" ht="30" hidden="1" customHeight="1" x14ac:dyDescent="0.25">
      <c r="A129" s="39"/>
      <c r="B129" s="32"/>
      <c r="C129" s="32"/>
      <c r="D129" s="9"/>
      <c r="E129" s="9"/>
      <c r="F129" s="9"/>
      <c r="G129" s="9"/>
      <c r="H129" s="9"/>
      <c r="I129" s="32"/>
      <c r="J129" s="32"/>
      <c r="K129" s="32"/>
      <c r="L129" s="32"/>
      <c r="M129" s="45"/>
      <c r="N129" s="46"/>
      <c r="O129" s="46"/>
      <c r="P129" s="46"/>
      <c r="Q129" s="47"/>
      <c r="R129" s="46"/>
    </row>
    <row r="130" spans="1:20" ht="30" hidden="1" customHeight="1" x14ac:dyDescent="0.25">
      <c r="A130" s="39"/>
      <c r="B130" s="32"/>
      <c r="C130" s="32"/>
      <c r="D130" s="9"/>
      <c r="E130" s="9"/>
      <c r="F130" s="9"/>
      <c r="G130" s="9"/>
      <c r="H130" s="9"/>
      <c r="I130" s="32"/>
      <c r="J130" s="32"/>
      <c r="K130" s="32"/>
      <c r="L130" s="32"/>
      <c r="M130" s="45"/>
      <c r="N130" s="46"/>
      <c r="O130" s="46"/>
      <c r="P130" s="46"/>
      <c r="Q130" s="47"/>
      <c r="R130" s="46"/>
    </row>
    <row r="131" spans="1:20" ht="30" hidden="1" customHeight="1" x14ac:dyDescent="0.25">
      <c r="A131" s="39"/>
      <c r="B131" s="32"/>
      <c r="C131" s="32"/>
      <c r="D131" s="9"/>
      <c r="E131" s="9"/>
      <c r="F131" s="9"/>
      <c r="G131" s="9"/>
      <c r="H131" s="9"/>
      <c r="I131" s="32"/>
      <c r="J131" s="32"/>
      <c r="K131" s="32"/>
      <c r="L131" s="32"/>
      <c r="M131" s="45"/>
      <c r="N131" s="46"/>
      <c r="O131" s="46"/>
      <c r="P131" s="46"/>
      <c r="Q131" s="47"/>
      <c r="R131" s="46"/>
    </row>
    <row r="132" spans="1:20" ht="30" hidden="1" customHeight="1" x14ac:dyDescent="0.25">
      <c r="A132" s="39"/>
      <c r="B132" s="32"/>
      <c r="C132" s="32"/>
      <c r="D132" s="48"/>
      <c r="E132" s="48"/>
      <c r="F132" s="48"/>
      <c r="G132" s="48"/>
      <c r="H132" s="48"/>
      <c r="I132" s="32"/>
      <c r="J132" s="32"/>
      <c r="K132" s="32"/>
      <c r="L132" s="32"/>
      <c r="M132" s="45"/>
      <c r="N132" s="46"/>
      <c r="O132" s="46"/>
      <c r="P132" s="46"/>
      <c r="Q132" s="47"/>
      <c r="R132" s="46"/>
    </row>
    <row r="133" spans="1:20" ht="30" hidden="1" customHeight="1" x14ac:dyDescent="0.25">
      <c r="A133" s="39"/>
      <c r="B133" s="32"/>
      <c r="C133" s="32"/>
      <c r="D133" s="9"/>
      <c r="E133" s="9"/>
      <c r="F133" s="9"/>
      <c r="G133" s="9"/>
      <c r="H133" s="9"/>
      <c r="I133" s="32"/>
      <c r="J133" s="32"/>
      <c r="K133" s="32"/>
      <c r="L133" s="32"/>
      <c r="M133" s="45"/>
      <c r="N133" s="46"/>
      <c r="O133" s="46"/>
      <c r="P133" s="46"/>
      <c r="Q133" s="47"/>
      <c r="R133" s="46"/>
    </row>
    <row r="134" spans="1:20" ht="30" hidden="1" customHeight="1" x14ac:dyDescent="0.25">
      <c r="A134" s="39"/>
      <c r="B134" s="32"/>
      <c r="C134" s="32"/>
      <c r="D134" s="9"/>
      <c r="E134" s="9"/>
      <c r="F134" s="9"/>
      <c r="G134" s="9"/>
      <c r="H134" s="9"/>
      <c r="I134" s="32"/>
      <c r="J134" s="32"/>
      <c r="K134" s="32"/>
      <c r="L134" s="32"/>
      <c r="M134" s="45"/>
      <c r="N134" s="46"/>
      <c r="O134" s="46"/>
      <c r="P134" s="46"/>
      <c r="Q134" s="47"/>
      <c r="R134" s="46"/>
    </row>
    <row r="135" spans="1:20" ht="30" hidden="1" customHeight="1" x14ac:dyDescent="0.25">
      <c r="A135" s="39"/>
      <c r="B135" s="32"/>
      <c r="C135" s="32"/>
      <c r="D135" s="9"/>
      <c r="E135" s="9"/>
      <c r="F135" s="9"/>
      <c r="G135" s="9"/>
      <c r="H135" s="9"/>
      <c r="I135" s="32"/>
      <c r="J135" s="32"/>
      <c r="K135" s="32"/>
      <c r="L135" s="32"/>
      <c r="M135" s="45"/>
      <c r="N135" s="46"/>
      <c r="O135" s="46"/>
      <c r="P135" s="46"/>
      <c r="Q135" s="47"/>
      <c r="R135" s="46"/>
    </row>
    <row r="136" spans="1:20" ht="30" hidden="1" customHeight="1" x14ac:dyDescent="0.25">
      <c r="A136" s="39"/>
      <c r="B136" s="32"/>
      <c r="C136" s="32"/>
      <c r="D136" s="9"/>
      <c r="E136" s="48"/>
      <c r="F136" s="48"/>
      <c r="G136" s="48"/>
      <c r="H136" s="48"/>
      <c r="I136" s="32"/>
      <c r="J136" s="32"/>
      <c r="K136" s="32"/>
      <c r="L136" s="32"/>
      <c r="M136" s="45"/>
      <c r="N136" s="46"/>
      <c r="O136" s="46"/>
      <c r="P136" s="46"/>
      <c r="Q136" s="47"/>
      <c r="R136" s="46"/>
    </row>
    <row r="137" spans="1:20" ht="30" hidden="1" customHeight="1" x14ac:dyDescent="0.25">
      <c r="A137" s="39"/>
      <c r="B137" s="32"/>
      <c r="C137" s="32"/>
      <c r="D137" s="9"/>
      <c r="E137" s="9"/>
      <c r="F137" s="9"/>
      <c r="G137" s="9"/>
      <c r="H137" s="9"/>
      <c r="I137" s="32"/>
      <c r="J137" s="32"/>
      <c r="K137" s="32"/>
      <c r="L137" s="32"/>
      <c r="M137" s="45"/>
      <c r="N137" s="46"/>
      <c r="O137" s="46"/>
      <c r="P137" s="46"/>
      <c r="Q137" s="47"/>
      <c r="R137" s="46"/>
    </row>
    <row r="138" spans="1:20" ht="30" hidden="1" customHeight="1" x14ac:dyDescent="0.25">
      <c r="A138" s="39"/>
      <c r="B138" s="32"/>
      <c r="C138" s="32"/>
      <c r="D138" s="9"/>
      <c r="E138" s="9"/>
      <c r="F138" s="9"/>
      <c r="G138" s="9"/>
      <c r="H138" s="9"/>
      <c r="I138" s="32"/>
      <c r="J138" s="32"/>
      <c r="K138" s="32"/>
      <c r="L138" s="32"/>
      <c r="M138" s="45"/>
      <c r="N138" s="46"/>
      <c r="O138" s="46"/>
      <c r="P138" s="46"/>
      <c r="Q138" s="47"/>
      <c r="R138" s="46"/>
    </row>
    <row r="139" spans="1:20" ht="30" hidden="1" customHeight="1" x14ac:dyDescent="0.25">
      <c r="A139" s="39"/>
      <c r="B139" s="32"/>
      <c r="C139" s="32"/>
      <c r="D139" s="49"/>
      <c r="E139" s="49"/>
      <c r="F139" s="49"/>
      <c r="G139" s="49"/>
      <c r="H139" s="49"/>
      <c r="I139" s="32"/>
      <c r="J139" s="32"/>
      <c r="K139" s="32"/>
      <c r="L139" s="32"/>
      <c r="M139" s="45"/>
      <c r="N139" s="46"/>
      <c r="O139" s="46"/>
      <c r="P139" s="46"/>
      <c r="Q139" s="47"/>
      <c r="R139" s="46"/>
    </row>
    <row r="140" spans="1:20" ht="60" hidden="1" customHeight="1" x14ac:dyDescent="0.25">
      <c r="A140" s="39"/>
      <c r="B140" s="32"/>
      <c r="C140" s="32"/>
      <c r="D140" s="9"/>
      <c r="E140" s="9"/>
      <c r="F140" s="9"/>
      <c r="G140" s="9"/>
      <c r="H140" s="9"/>
      <c r="I140" s="32"/>
      <c r="J140" s="32"/>
      <c r="K140" s="32"/>
      <c r="L140" s="32"/>
      <c r="M140" s="45"/>
      <c r="N140" s="46"/>
      <c r="O140" s="46"/>
      <c r="P140" s="46"/>
      <c r="Q140" s="47"/>
      <c r="R140" s="46"/>
      <c r="S140" s="5"/>
      <c r="T140" s="5"/>
    </row>
    <row r="141" spans="1:20" ht="60" hidden="1" customHeight="1" x14ac:dyDescent="0.25">
      <c r="A141" s="39"/>
      <c r="B141" s="32"/>
      <c r="C141" s="32"/>
      <c r="D141" s="48"/>
      <c r="E141" s="48"/>
      <c r="F141" s="48"/>
      <c r="G141" s="48"/>
      <c r="H141" s="48"/>
      <c r="I141" s="32"/>
      <c r="J141" s="32"/>
      <c r="K141" s="32"/>
      <c r="L141" s="32"/>
      <c r="M141" s="45"/>
      <c r="N141" s="46"/>
      <c r="O141" s="46"/>
      <c r="P141" s="46"/>
      <c r="Q141" s="47"/>
      <c r="R141" s="46"/>
      <c r="S141" s="4"/>
      <c r="T141" s="4"/>
    </row>
    <row r="142" spans="1:20" ht="15" hidden="1" customHeight="1" x14ac:dyDescent="0.25">
      <c r="A142" s="39"/>
      <c r="B142" s="32"/>
      <c r="C142" s="32"/>
      <c r="D142" s="48"/>
      <c r="E142" s="48"/>
      <c r="F142" s="48"/>
      <c r="G142" s="48"/>
      <c r="H142" s="48"/>
      <c r="I142" s="32"/>
      <c r="J142" s="32"/>
      <c r="K142" s="32"/>
      <c r="L142" s="32"/>
      <c r="M142" s="45"/>
      <c r="N142" s="46"/>
      <c r="O142" s="46"/>
      <c r="P142" s="46"/>
      <c r="Q142" s="47"/>
      <c r="R142" s="46"/>
    </row>
    <row r="143" spans="1:20" ht="30" hidden="1" customHeight="1" x14ac:dyDescent="0.25">
      <c r="A143" s="39"/>
      <c r="B143" s="32"/>
      <c r="C143" s="32"/>
      <c r="D143" s="49"/>
      <c r="E143" s="49"/>
      <c r="F143" s="49"/>
      <c r="G143" s="49"/>
      <c r="H143" s="49"/>
      <c r="I143" s="32"/>
      <c r="J143" s="32"/>
      <c r="K143" s="32"/>
      <c r="L143" s="32"/>
      <c r="M143" s="45"/>
      <c r="N143" s="46"/>
      <c r="O143" s="46"/>
      <c r="P143" s="46"/>
      <c r="Q143" s="47"/>
      <c r="R143" s="46"/>
    </row>
    <row r="144" spans="1:20" ht="19.5" hidden="1" x14ac:dyDescent="0.25">
      <c r="A144" s="39"/>
      <c r="B144" s="32"/>
      <c r="C144" s="32"/>
      <c r="D144" s="49"/>
      <c r="E144" s="49"/>
      <c r="F144" s="49"/>
      <c r="G144" s="49"/>
      <c r="H144" s="49"/>
      <c r="I144" s="53"/>
      <c r="J144" s="32"/>
      <c r="K144" s="32"/>
      <c r="L144" s="32"/>
      <c r="M144" s="45"/>
      <c r="N144" s="46"/>
      <c r="O144" s="46"/>
      <c r="P144" s="46"/>
      <c r="Q144" s="47"/>
      <c r="R144" s="46"/>
    </row>
    <row r="145" spans="1:18" ht="31.5" hidden="1" x14ac:dyDescent="0.25">
      <c r="A145" s="39"/>
      <c r="B145" s="32"/>
      <c r="C145" s="32"/>
      <c r="D145" s="49"/>
      <c r="E145" s="49"/>
      <c r="F145" s="49"/>
      <c r="G145" s="49"/>
      <c r="H145" s="49"/>
      <c r="I145" s="53"/>
      <c r="J145" s="32"/>
      <c r="K145" s="32"/>
      <c r="L145" s="32"/>
      <c r="M145" s="54"/>
      <c r="N145" s="55"/>
      <c r="O145" s="55"/>
      <c r="P145" s="55"/>
      <c r="Q145" s="56"/>
      <c r="R145" s="55"/>
    </row>
    <row r="146" spans="1:18" hidden="1" x14ac:dyDescent="0.25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</row>
    <row r="147" spans="1:18" hidden="1" x14ac:dyDescent="0.25">
      <c r="A147" s="5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52"/>
    </row>
    <row r="148" spans="1:18" hidden="1" x14ac:dyDescent="0.25">
      <c r="A148" s="108"/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</row>
    <row r="149" spans="1:18" hidden="1" x14ac:dyDescent="0.25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</row>
    <row r="150" spans="1:18" hidden="1" x14ac:dyDescent="0.25">
      <c r="A150" s="108"/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</row>
    <row r="151" spans="1:18" hidden="1" x14ac:dyDescent="0.25">
      <c r="A151" s="108"/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</row>
    <row r="152" spans="1:18" hidden="1" x14ac:dyDescent="0.25"/>
    <row r="153" spans="1:18" hidden="1" x14ac:dyDescent="0.25"/>
    <row r="154" spans="1:18" hidden="1" x14ac:dyDescent="0.25"/>
    <row r="155" spans="1:18" hidden="1" x14ac:dyDescent="0.25"/>
    <row r="156" spans="1:18" hidden="1" x14ac:dyDescent="0.25"/>
    <row r="157" spans="1:18" hidden="1" x14ac:dyDescent="0.25"/>
    <row r="158" spans="1:18" hidden="1" x14ac:dyDescent="0.25"/>
    <row r="159" spans="1:18" hidden="1" x14ac:dyDescent="0.25"/>
    <row r="160" spans="1:18" hidden="1" x14ac:dyDescent="0.25"/>
    <row r="161" hidden="1" x14ac:dyDescent="0.25"/>
    <row r="162" hidden="1" x14ac:dyDescent="0.25"/>
    <row r="163" hidden="1" x14ac:dyDescent="0.25"/>
    <row r="164" hidden="1" x14ac:dyDescent="0.25"/>
  </sheetData>
  <mergeCells count="154">
    <mergeCell ref="A74:R74"/>
    <mergeCell ref="A75:Q75"/>
    <mergeCell ref="A71:L71"/>
    <mergeCell ref="M71:P71"/>
    <mergeCell ref="Q71:R71"/>
    <mergeCell ref="A72:L72"/>
    <mergeCell ref="M72:P72"/>
    <mergeCell ref="Q72:R72"/>
    <mergeCell ref="A73:R73"/>
    <mergeCell ref="A68:R68"/>
    <mergeCell ref="A69:L69"/>
    <mergeCell ref="M69:P69"/>
    <mergeCell ref="Q69:R69"/>
    <mergeCell ref="A70:L70"/>
    <mergeCell ref="M70:P70"/>
    <mergeCell ref="Q70:R70"/>
    <mergeCell ref="A66:E66"/>
    <mergeCell ref="F66:L66"/>
    <mergeCell ref="M66:P66"/>
    <mergeCell ref="Q66:R66"/>
    <mergeCell ref="A67:E67"/>
    <mergeCell ref="F67:L67"/>
    <mergeCell ref="M67:P67"/>
    <mergeCell ref="Q67:R67"/>
    <mergeCell ref="A64:E64"/>
    <mergeCell ref="F64:L64"/>
    <mergeCell ref="M64:P64"/>
    <mergeCell ref="Q64:R64"/>
    <mergeCell ref="A65:E65"/>
    <mergeCell ref="F65:L65"/>
    <mergeCell ref="M65:P65"/>
    <mergeCell ref="Q65:R65"/>
    <mergeCell ref="A62:E62"/>
    <mergeCell ref="F62:L62"/>
    <mergeCell ref="M62:P62"/>
    <mergeCell ref="Q62:R62"/>
    <mergeCell ref="A63:E63"/>
    <mergeCell ref="F63:L63"/>
    <mergeCell ref="M63:P63"/>
    <mergeCell ref="Q63:R63"/>
    <mergeCell ref="A60:E60"/>
    <mergeCell ref="F60:L60"/>
    <mergeCell ref="M60:P60"/>
    <mergeCell ref="Q60:R60"/>
    <mergeCell ref="A61:E61"/>
    <mergeCell ref="F61:L61"/>
    <mergeCell ref="M61:P61"/>
    <mergeCell ref="Q61:R61"/>
    <mergeCell ref="A58:E58"/>
    <mergeCell ref="F58:L58"/>
    <mergeCell ref="M58:P58"/>
    <mergeCell ref="Q58:R58"/>
    <mergeCell ref="A59:E59"/>
    <mergeCell ref="F59:L59"/>
    <mergeCell ref="M59:P59"/>
    <mergeCell ref="Q59:R59"/>
    <mergeCell ref="A54:L54"/>
    <mergeCell ref="M54:R54"/>
    <mergeCell ref="A55:L55"/>
    <mergeCell ref="M55:R55"/>
    <mergeCell ref="A56:R56"/>
    <mergeCell ref="A57:E57"/>
    <mergeCell ref="F57:L57"/>
    <mergeCell ref="M57:P57"/>
    <mergeCell ref="Q57:R57"/>
    <mergeCell ref="A45:R45"/>
    <mergeCell ref="A46:Q46"/>
    <mergeCell ref="E47:N52"/>
    <mergeCell ref="O48:R50"/>
    <mergeCell ref="O51:R52"/>
    <mergeCell ref="A53:D53"/>
    <mergeCell ref="F53:R53"/>
    <mergeCell ref="A42:P42"/>
    <mergeCell ref="Q42:R42"/>
    <mergeCell ref="A43:P43"/>
    <mergeCell ref="Q43:R43"/>
    <mergeCell ref="A44:P44"/>
    <mergeCell ref="Q44:R44"/>
    <mergeCell ref="A37:R38"/>
    <mergeCell ref="A39:R39"/>
    <mergeCell ref="A40:P40"/>
    <mergeCell ref="Q40:R40"/>
    <mergeCell ref="A41:P41"/>
    <mergeCell ref="Q41:R41"/>
    <mergeCell ref="A33:R33"/>
    <mergeCell ref="A34:L34"/>
    <mergeCell ref="M34:O34"/>
    <mergeCell ref="P34:Q34"/>
    <mergeCell ref="A35:R35"/>
    <mergeCell ref="A36:R36"/>
    <mergeCell ref="A29:R29"/>
    <mergeCell ref="A30:L30"/>
    <mergeCell ref="M30:O30"/>
    <mergeCell ref="P30:Q30"/>
    <mergeCell ref="A31:R31"/>
    <mergeCell ref="A32:L32"/>
    <mergeCell ref="M32:O32"/>
    <mergeCell ref="P32:Q32"/>
    <mergeCell ref="A27:L27"/>
    <mergeCell ref="N27:O27"/>
    <mergeCell ref="P27:Q27"/>
    <mergeCell ref="A28:L28"/>
    <mergeCell ref="N28:O28"/>
    <mergeCell ref="P28:Q28"/>
    <mergeCell ref="A25:L25"/>
    <mergeCell ref="N25:O25"/>
    <mergeCell ref="P25:Q25"/>
    <mergeCell ref="A26:L26"/>
    <mergeCell ref="N26:O26"/>
    <mergeCell ref="P26:Q26"/>
    <mergeCell ref="A23:L23"/>
    <mergeCell ref="N23:O23"/>
    <mergeCell ref="P23:Q23"/>
    <mergeCell ref="A24:L24"/>
    <mergeCell ref="N24:O24"/>
    <mergeCell ref="P24:Q24"/>
    <mergeCell ref="A20:R20"/>
    <mergeCell ref="A21:L21"/>
    <mergeCell ref="M21:R21"/>
    <mergeCell ref="A22:L22"/>
    <mergeCell ref="N22:O22"/>
    <mergeCell ref="P22:Q22"/>
    <mergeCell ref="A18:L18"/>
    <mergeCell ref="N18:O18"/>
    <mergeCell ref="P18:Q18"/>
    <mergeCell ref="A19:L19"/>
    <mergeCell ref="N19:O19"/>
    <mergeCell ref="P19:Q19"/>
    <mergeCell ref="A16:L16"/>
    <mergeCell ref="N16:O16"/>
    <mergeCell ref="P16:Q16"/>
    <mergeCell ref="A17:L17"/>
    <mergeCell ref="N17:O17"/>
    <mergeCell ref="P17:Q17"/>
    <mergeCell ref="A14:L14"/>
    <mergeCell ref="N14:O14"/>
    <mergeCell ref="P14:Q14"/>
    <mergeCell ref="A15:L15"/>
    <mergeCell ref="N15:O15"/>
    <mergeCell ref="P15:Q15"/>
    <mergeCell ref="A10:L10"/>
    <mergeCell ref="M10:R10"/>
    <mergeCell ref="A12:L12"/>
    <mergeCell ref="M12:R12"/>
    <mergeCell ref="A13:L13"/>
    <mergeCell ref="N13:O13"/>
    <mergeCell ref="P13:Q13"/>
    <mergeCell ref="E2:N7"/>
    <mergeCell ref="O3:R5"/>
    <mergeCell ref="O6:R7"/>
    <mergeCell ref="A8:D8"/>
    <mergeCell ref="F8:R8"/>
    <mergeCell ref="A9:L9"/>
    <mergeCell ref="M9:R9"/>
  </mergeCells>
  <conditionalFormatting sqref="M59:R59 M64:R64 M67:R67">
    <cfRule type="cellIs" dxfId="7" priority="5" operator="equal">
      <formula>0</formula>
    </cfRule>
  </conditionalFormatting>
  <conditionalFormatting sqref="M69:R69">
    <cfRule type="cellIs" dxfId="6" priority="3" operator="equal">
      <formula>0</formula>
    </cfRule>
  </conditionalFormatting>
  <conditionalFormatting sqref="M72:R72">
    <cfRule type="cellIs" dxfId="5" priority="1" operator="equal">
      <formula>0</formula>
    </cfRule>
  </conditionalFormatting>
  <dataValidations disablePrompts="1" count="1">
    <dataValidation type="list" allowBlank="1" showInputMessage="1" showErrorMessage="1" sqref="I80 I121" xr:uid="{00000000-0002-0000-0400-000000000000}">
      <formula1>$Z$3:$Z$10</formula1>
    </dataValidation>
  </dataValidations>
  <printOptions horizontalCentered="1"/>
  <pageMargins left="0.4" right="0.4" top="0.4" bottom="0.4" header="0" footer="0"/>
  <pageSetup scale="70" fitToHeight="2" orientation="portrait" r:id="rId1"/>
  <rowBreaks count="1" manualBreakCount="1">
    <brk id="46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R58"/>
  <sheetViews>
    <sheetView showGridLines="0" zoomScaleNormal="100" workbookViewId="0">
      <selection activeCell="H34" sqref="H34:I34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5703125" customWidth="1"/>
  </cols>
  <sheetData>
    <row r="1" spans="1:18" x14ac:dyDescent="0.25"/>
    <row r="2" spans="1:18" s="60" customFormat="1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s="60" customFormat="1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404" t="s">
        <v>93</v>
      </c>
      <c r="P3" s="365"/>
      <c r="Q3" s="365"/>
      <c r="R3" s="366"/>
    </row>
    <row r="4" spans="1:18" s="60" customFormat="1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s="60" customFormat="1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s="60" customFormat="1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5"/>
      <c r="P6" s="365"/>
      <c r="Q6" s="365"/>
      <c r="R6" s="366"/>
    </row>
    <row r="7" spans="1:18" s="60" customFormat="1" ht="15.7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7"/>
      <c r="P7" s="367"/>
      <c r="Q7" s="367"/>
      <c r="R7" s="366"/>
    </row>
    <row r="8" spans="1:18" s="60" customFormat="1" ht="23.25" x14ac:dyDescent="0.35">
      <c r="A8" s="368" t="s">
        <v>89</v>
      </c>
      <c r="B8" s="369"/>
      <c r="C8" s="369"/>
      <c r="D8" s="369"/>
      <c r="E8" s="155">
        <f>'Missouri Cover'!$BP$2</f>
        <v>2026</v>
      </c>
      <c r="F8" s="374" t="s">
        <v>13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</row>
    <row r="9" spans="1:18" s="60" customFormat="1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s="60" customFormat="1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s="60" customFormat="1" ht="18" customHeight="1" x14ac:dyDescent="0.25">
      <c r="A11" s="351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</row>
    <row r="12" spans="1:18" ht="60" customHeight="1" x14ac:dyDescent="0.25">
      <c r="A12" s="76" t="s">
        <v>3</v>
      </c>
      <c r="B12" s="479" t="s">
        <v>14</v>
      </c>
      <c r="C12" s="480"/>
      <c r="D12" s="481"/>
      <c r="E12" s="77" t="s">
        <v>15</v>
      </c>
      <c r="F12" s="482" t="s">
        <v>16</v>
      </c>
      <c r="G12" s="483"/>
      <c r="H12" s="484" t="s">
        <v>17</v>
      </c>
      <c r="I12" s="485"/>
      <c r="J12" s="486" t="s">
        <v>242</v>
      </c>
      <c r="K12" s="486"/>
      <c r="L12" s="487"/>
      <c r="M12" s="77" t="s">
        <v>18</v>
      </c>
      <c r="N12" s="484" t="s">
        <v>19</v>
      </c>
      <c r="O12" s="488"/>
      <c r="P12" s="489"/>
      <c r="Q12" s="77" t="s">
        <v>20</v>
      </c>
      <c r="R12" s="77" t="s">
        <v>94</v>
      </c>
    </row>
    <row r="13" spans="1:18" ht="30" customHeight="1" x14ac:dyDescent="0.25">
      <c r="A13" s="78" t="s">
        <v>86</v>
      </c>
      <c r="B13" s="467"/>
      <c r="C13" s="468"/>
      <c r="D13" s="469"/>
      <c r="E13" s="86"/>
      <c r="F13" s="470"/>
      <c r="G13" s="471"/>
      <c r="H13" s="472"/>
      <c r="I13" s="473"/>
      <c r="J13" s="474"/>
      <c r="K13" s="475"/>
      <c r="L13" s="476"/>
      <c r="M13" s="75"/>
      <c r="N13" s="472"/>
      <c r="O13" s="477"/>
      <c r="P13" s="478"/>
      <c r="Q13" s="82"/>
      <c r="R13" s="82"/>
    </row>
    <row r="14" spans="1:18" ht="30" customHeight="1" x14ac:dyDescent="0.25">
      <c r="A14" s="78" t="s">
        <v>85</v>
      </c>
      <c r="B14" s="490"/>
      <c r="C14" s="491"/>
      <c r="D14" s="491"/>
      <c r="E14" s="87"/>
      <c r="F14" s="492"/>
      <c r="G14" s="493"/>
      <c r="H14" s="494"/>
      <c r="I14" s="494"/>
      <c r="J14" s="495"/>
      <c r="K14" s="495"/>
      <c r="L14" s="495"/>
      <c r="M14" s="58"/>
      <c r="N14" s="494"/>
      <c r="O14" s="496"/>
      <c r="P14" s="496"/>
      <c r="Q14" s="83"/>
      <c r="R14" s="83"/>
    </row>
    <row r="15" spans="1:18" ht="30" customHeight="1" x14ac:dyDescent="0.25">
      <c r="A15" s="78" t="s">
        <v>84</v>
      </c>
      <c r="B15" s="490"/>
      <c r="C15" s="491"/>
      <c r="D15" s="491"/>
      <c r="E15" s="87"/>
      <c r="F15" s="492"/>
      <c r="G15" s="493"/>
      <c r="H15" s="494"/>
      <c r="I15" s="494"/>
      <c r="J15" s="495"/>
      <c r="K15" s="495"/>
      <c r="L15" s="495"/>
      <c r="M15" s="58"/>
      <c r="N15" s="494"/>
      <c r="O15" s="496"/>
      <c r="P15" s="496"/>
      <c r="Q15" s="83"/>
      <c r="R15" s="83"/>
    </row>
    <row r="16" spans="1:18" ht="30" customHeight="1" x14ac:dyDescent="0.25">
      <c r="A16" s="78" t="s">
        <v>83</v>
      </c>
      <c r="B16" s="490"/>
      <c r="C16" s="491"/>
      <c r="D16" s="491"/>
      <c r="E16" s="87"/>
      <c r="F16" s="492"/>
      <c r="G16" s="493"/>
      <c r="H16" s="494"/>
      <c r="I16" s="494"/>
      <c r="J16" s="495"/>
      <c r="K16" s="495"/>
      <c r="L16" s="495"/>
      <c r="M16" s="58"/>
      <c r="N16" s="494"/>
      <c r="O16" s="496"/>
      <c r="P16" s="496"/>
      <c r="Q16" s="83"/>
      <c r="R16" s="83"/>
    </row>
    <row r="17" spans="1:18" ht="30" customHeight="1" x14ac:dyDescent="0.25">
      <c r="A17" s="78" t="s">
        <v>82</v>
      </c>
      <c r="B17" s="490"/>
      <c r="C17" s="491"/>
      <c r="D17" s="491"/>
      <c r="E17" s="87"/>
      <c r="F17" s="492"/>
      <c r="G17" s="493"/>
      <c r="H17" s="494"/>
      <c r="I17" s="494"/>
      <c r="J17" s="495"/>
      <c r="K17" s="495"/>
      <c r="L17" s="495"/>
      <c r="M17" s="58"/>
      <c r="N17" s="494"/>
      <c r="O17" s="496"/>
      <c r="P17" s="496"/>
      <c r="Q17" s="83"/>
      <c r="R17" s="83"/>
    </row>
    <row r="18" spans="1:18" ht="30" customHeight="1" x14ac:dyDescent="0.25">
      <c r="A18" s="78" t="s">
        <v>81</v>
      </c>
      <c r="B18" s="490"/>
      <c r="C18" s="491"/>
      <c r="D18" s="491"/>
      <c r="E18" s="87"/>
      <c r="F18" s="492"/>
      <c r="G18" s="493"/>
      <c r="H18" s="494"/>
      <c r="I18" s="494"/>
      <c r="J18" s="495"/>
      <c r="K18" s="495"/>
      <c r="L18" s="495"/>
      <c r="M18" s="58"/>
      <c r="N18" s="494"/>
      <c r="O18" s="496"/>
      <c r="P18" s="496"/>
      <c r="Q18" s="83"/>
      <c r="R18" s="83"/>
    </row>
    <row r="19" spans="1:18" ht="30" customHeight="1" x14ac:dyDescent="0.25">
      <c r="A19" s="78" t="s">
        <v>80</v>
      </c>
      <c r="B19" s="490"/>
      <c r="C19" s="491"/>
      <c r="D19" s="491"/>
      <c r="E19" s="87"/>
      <c r="F19" s="492"/>
      <c r="G19" s="493"/>
      <c r="H19" s="494"/>
      <c r="I19" s="494"/>
      <c r="J19" s="495"/>
      <c r="K19" s="495"/>
      <c r="L19" s="495"/>
      <c r="M19" s="58"/>
      <c r="N19" s="494"/>
      <c r="O19" s="496"/>
      <c r="P19" s="496"/>
      <c r="Q19" s="83"/>
      <c r="R19" s="83"/>
    </row>
    <row r="20" spans="1:18" ht="30" customHeight="1" x14ac:dyDescent="0.25">
      <c r="A20" s="78" t="s">
        <v>79</v>
      </c>
      <c r="B20" s="490"/>
      <c r="C20" s="491"/>
      <c r="D20" s="491"/>
      <c r="E20" s="87"/>
      <c r="F20" s="492"/>
      <c r="G20" s="493"/>
      <c r="H20" s="494"/>
      <c r="I20" s="494"/>
      <c r="J20" s="495"/>
      <c r="K20" s="495"/>
      <c r="L20" s="495"/>
      <c r="M20" s="58"/>
      <c r="N20" s="494"/>
      <c r="O20" s="496"/>
      <c r="P20" s="496"/>
      <c r="Q20" s="83"/>
      <c r="R20" s="83"/>
    </row>
    <row r="21" spans="1:18" ht="30" customHeight="1" x14ac:dyDescent="0.25">
      <c r="A21" s="78" t="s">
        <v>78</v>
      </c>
      <c r="B21" s="490"/>
      <c r="C21" s="491"/>
      <c r="D21" s="491"/>
      <c r="E21" s="87"/>
      <c r="F21" s="492"/>
      <c r="G21" s="493"/>
      <c r="H21" s="494"/>
      <c r="I21" s="494"/>
      <c r="J21" s="495"/>
      <c r="K21" s="495"/>
      <c r="L21" s="495"/>
      <c r="M21" s="58"/>
      <c r="N21" s="494"/>
      <c r="O21" s="496"/>
      <c r="P21" s="496"/>
      <c r="Q21" s="83"/>
      <c r="R21" s="83"/>
    </row>
    <row r="22" spans="1:18" ht="30" customHeight="1" x14ac:dyDescent="0.25">
      <c r="A22" s="78" t="s">
        <v>77</v>
      </c>
      <c r="B22" s="497"/>
      <c r="C22" s="498"/>
      <c r="D22" s="498"/>
      <c r="E22" s="88"/>
      <c r="F22" s="499"/>
      <c r="G22" s="500"/>
      <c r="H22" s="501"/>
      <c r="I22" s="501"/>
      <c r="J22" s="502"/>
      <c r="K22" s="502"/>
      <c r="L22" s="502"/>
      <c r="M22" s="79"/>
      <c r="N22" s="501"/>
      <c r="O22" s="503"/>
      <c r="P22" s="503"/>
      <c r="Q22" s="84"/>
      <c r="R22" s="84"/>
    </row>
    <row r="23" spans="1:18" ht="30" customHeight="1" x14ac:dyDescent="0.25">
      <c r="A23" s="78" t="s">
        <v>76</v>
      </c>
      <c r="B23" s="504" t="s">
        <v>21</v>
      </c>
      <c r="C23" s="505"/>
      <c r="D23" s="506"/>
      <c r="E23" s="85">
        <f>E13+E14+E15+E16+E17+E18+E19+E20+E21+E22</f>
        <v>0</v>
      </c>
      <c r="F23" s="507">
        <f>F13+F14+F15+F16+F17+F18+F19+F20+F21+F22</f>
        <v>0</v>
      </c>
      <c r="G23" s="508"/>
      <c r="H23" s="509"/>
      <c r="I23" s="510"/>
      <c r="J23" s="511"/>
      <c r="K23" s="511"/>
      <c r="L23" s="511"/>
      <c r="M23" s="80"/>
      <c r="N23" s="512"/>
      <c r="O23" s="513"/>
      <c r="P23" s="514"/>
      <c r="Q23" s="85">
        <f>Q13+Q14+Q15+Q16+Q17+Q18+Q19+Q20+Q21+Q22</f>
        <v>0</v>
      </c>
      <c r="R23" s="85">
        <f>R13+R14+R15+R16+R17+R18+R19+R20+R21+R22</f>
        <v>0</v>
      </c>
    </row>
    <row r="24" spans="1:18" ht="60" customHeight="1" x14ac:dyDescent="0.25">
      <c r="A24" s="76" t="s">
        <v>3</v>
      </c>
      <c r="B24" s="479" t="s">
        <v>22</v>
      </c>
      <c r="C24" s="480"/>
      <c r="D24" s="481"/>
      <c r="E24" s="81" t="s">
        <v>15</v>
      </c>
      <c r="F24" s="482" t="s">
        <v>16</v>
      </c>
      <c r="G24" s="483"/>
      <c r="H24" s="515" t="s">
        <v>17</v>
      </c>
      <c r="I24" s="485"/>
      <c r="J24" s="486" t="s">
        <v>242</v>
      </c>
      <c r="K24" s="486"/>
      <c r="L24" s="487"/>
      <c r="M24" s="77" t="s">
        <v>18</v>
      </c>
      <c r="N24" s="484" t="s">
        <v>19</v>
      </c>
      <c r="O24" s="488"/>
      <c r="P24" s="489"/>
      <c r="Q24" s="77" t="s">
        <v>20</v>
      </c>
      <c r="R24" s="77" t="s">
        <v>94</v>
      </c>
    </row>
    <row r="25" spans="1:18" ht="30" customHeight="1" x14ac:dyDescent="0.25">
      <c r="A25" s="78" t="s">
        <v>75</v>
      </c>
      <c r="B25" s="467"/>
      <c r="C25" s="468"/>
      <c r="D25" s="469"/>
      <c r="E25" s="86"/>
      <c r="F25" s="470"/>
      <c r="G25" s="471"/>
      <c r="H25" s="472"/>
      <c r="I25" s="473"/>
      <c r="J25" s="474"/>
      <c r="K25" s="475"/>
      <c r="L25" s="476"/>
      <c r="M25" s="75"/>
      <c r="N25" s="472"/>
      <c r="O25" s="477"/>
      <c r="P25" s="478"/>
      <c r="Q25" s="83"/>
      <c r="R25" s="83"/>
    </row>
    <row r="26" spans="1:18" ht="30" customHeight="1" x14ac:dyDescent="0.25">
      <c r="A26" s="78" t="s">
        <v>74</v>
      </c>
      <c r="B26" s="490"/>
      <c r="C26" s="491"/>
      <c r="D26" s="491"/>
      <c r="E26" s="87"/>
      <c r="F26" s="492"/>
      <c r="G26" s="493"/>
      <c r="H26" s="494"/>
      <c r="I26" s="494"/>
      <c r="J26" s="495"/>
      <c r="K26" s="495"/>
      <c r="L26" s="495"/>
      <c r="M26" s="58"/>
      <c r="N26" s="494"/>
      <c r="O26" s="496"/>
      <c r="P26" s="496"/>
      <c r="Q26" s="83"/>
      <c r="R26" s="83"/>
    </row>
    <row r="27" spans="1:18" ht="30" customHeight="1" x14ac:dyDescent="0.25">
      <c r="A27" s="78" t="s">
        <v>73</v>
      </c>
      <c r="B27" s="490"/>
      <c r="C27" s="491"/>
      <c r="D27" s="491"/>
      <c r="E27" s="87"/>
      <c r="F27" s="492"/>
      <c r="G27" s="493"/>
      <c r="H27" s="494"/>
      <c r="I27" s="494"/>
      <c r="J27" s="495"/>
      <c r="K27" s="495"/>
      <c r="L27" s="495"/>
      <c r="M27" s="58"/>
      <c r="N27" s="494"/>
      <c r="O27" s="496"/>
      <c r="P27" s="496"/>
      <c r="Q27" s="83"/>
      <c r="R27" s="83"/>
    </row>
    <row r="28" spans="1:18" ht="30" customHeight="1" x14ac:dyDescent="0.25">
      <c r="A28" s="78" t="s">
        <v>72</v>
      </c>
      <c r="B28" s="490"/>
      <c r="C28" s="491"/>
      <c r="D28" s="491"/>
      <c r="E28" s="87"/>
      <c r="F28" s="492"/>
      <c r="G28" s="493"/>
      <c r="H28" s="494"/>
      <c r="I28" s="494"/>
      <c r="J28" s="495"/>
      <c r="K28" s="495"/>
      <c r="L28" s="495"/>
      <c r="M28" s="58"/>
      <c r="N28" s="494"/>
      <c r="O28" s="496"/>
      <c r="P28" s="496"/>
      <c r="Q28" s="83"/>
      <c r="R28" s="83"/>
    </row>
    <row r="29" spans="1:18" ht="30" customHeight="1" x14ac:dyDescent="0.25">
      <c r="A29" s="78" t="s">
        <v>71</v>
      </c>
      <c r="B29" s="490"/>
      <c r="C29" s="491"/>
      <c r="D29" s="491"/>
      <c r="E29" s="87"/>
      <c r="F29" s="492"/>
      <c r="G29" s="493"/>
      <c r="H29" s="494"/>
      <c r="I29" s="494"/>
      <c r="J29" s="495"/>
      <c r="K29" s="495"/>
      <c r="L29" s="495"/>
      <c r="M29" s="58"/>
      <c r="N29" s="494"/>
      <c r="O29" s="496"/>
      <c r="P29" s="496"/>
      <c r="Q29" s="83"/>
      <c r="R29" s="83"/>
    </row>
    <row r="30" spans="1:18" ht="30.75" customHeight="1" x14ac:dyDescent="0.25">
      <c r="A30" s="78" t="s">
        <v>70</v>
      </c>
      <c r="B30" s="490"/>
      <c r="C30" s="491"/>
      <c r="D30" s="491"/>
      <c r="E30" s="87"/>
      <c r="F30" s="492"/>
      <c r="G30" s="493"/>
      <c r="H30" s="494"/>
      <c r="I30" s="494"/>
      <c r="J30" s="495"/>
      <c r="K30" s="495"/>
      <c r="L30" s="495"/>
      <c r="M30" s="58"/>
      <c r="N30" s="494"/>
      <c r="O30" s="496"/>
      <c r="P30" s="496"/>
      <c r="Q30" s="83"/>
      <c r="R30" s="83"/>
    </row>
    <row r="31" spans="1:18" ht="30" customHeight="1" x14ac:dyDescent="0.25">
      <c r="A31" s="78" t="s">
        <v>69</v>
      </c>
      <c r="B31" s="490"/>
      <c r="C31" s="491"/>
      <c r="D31" s="491"/>
      <c r="E31" s="87"/>
      <c r="F31" s="492"/>
      <c r="G31" s="493"/>
      <c r="H31" s="494"/>
      <c r="I31" s="494"/>
      <c r="J31" s="495"/>
      <c r="K31" s="495"/>
      <c r="L31" s="495"/>
      <c r="M31" s="58"/>
      <c r="N31" s="494"/>
      <c r="O31" s="496"/>
      <c r="P31" s="496"/>
      <c r="Q31" s="83"/>
      <c r="R31" s="83"/>
    </row>
    <row r="32" spans="1:18" ht="30" customHeight="1" x14ac:dyDescent="0.25">
      <c r="A32" s="78" t="s">
        <v>68</v>
      </c>
      <c r="B32" s="490"/>
      <c r="C32" s="491"/>
      <c r="D32" s="491"/>
      <c r="E32" s="87"/>
      <c r="F32" s="492"/>
      <c r="G32" s="493"/>
      <c r="H32" s="494"/>
      <c r="I32" s="494"/>
      <c r="J32" s="495"/>
      <c r="K32" s="495"/>
      <c r="L32" s="495"/>
      <c r="M32" s="58"/>
      <c r="N32" s="494"/>
      <c r="O32" s="496"/>
      <c r="P32" s="496"/>
      <c r="Q32" s="83"/>
      <c r="R32" s="83"/>
    </row>
    <row r="33" spans="1:18" ht="30" customHeight="1" x14ac:dyDescent="0.25">
      <c r="A33" s="78" t="s">
        <v>67</v>
      </c>
      <c r="B33" s="490"/>
      <c r="C33" s="491"/>
      <c r="D33" s="491"/>
      <c r="E33" s="87"/>
      <c r="F33" s="492"/>
      <c r="G33" s="493"/>
      <c r="H33" s="494"/>
      <c r="I33" s="494"/>
      <c r="J33" s="495"/>
      <c r="K33" s="495"/>
      <c r="L33" s="495"/>
      <c r="M33" s="58"/>
      <c r="N33" s="494"/>
      <c r="O33" s="496"/>
      <c r="P33" s="496"/>
      <c r="Q33" s="83"/>
      <c r="R33" s="83"/>
    </row>
    <row r="34" spans="1:18" ht="30" customHeight="1" x14ac:dyDescent="0.25">
      <c r="A34" s="78" t="s">
        <v>66</v>
      </c>
      <c r="B34" s="497"/>
      <c r="C34" s="498"/>
      <c r="D34" s="498"/>
      <c r="E34" s="88"/>
      <c r="F34" s="499"/>
      <c r="G34" s="500"/>
      <c r="H34" s="501"/>
      <c r="I34" s="501"/>
      <c r="J34" s="502"/>
      <c r="K34" s="502"/>
      <c r="L34" s="502"/>
      <c r="M34" s="79"/>
      <c r="N34" s="501"/>
      <c r="O34" s="503"/>
      <c r="P34" s="503"/>
      <c r="Q34" s="83"/>
      <c r="R34" s="83"/>
    </row>
    <row r="35" spans="1:18" ht="30" customHeight="1" x14ac:dyDescent="0.25">
      <c r="A35" s="78" t="s">
        <v>65</v>
      </c>
      <c r="B35" s="504" t="s">
        <v>95</v>
      </c>
      <c r="C35" s="505"/>
      <c r="D35" s="506"/>
      <c r="E35" s="85">
        <f>E25+E26+E27+E28+E29+E30+E31+E32+E33+E34</f>
        <v>0</v>
      </c>
      <c r="F35" s="507">
        <f>F25+F26+F27+F28+F29+F30+F31+F32+F33+F34</f>
        <v>0</v>
      </c>
      <c r="G35" s="508"/>
      <c r="H35" s="509"/>
      <c r="I35" s="510"/>
      <c r="J35" s="511"/>
      <c r="K35" s="511"/>
      <c r="L35" s="511"/>
      <c r="M35" s="80"/>
      <c r="N35" s="512"/>
      <c r="O35" s="513"/>
      <c r="P35" s="514"/>
      <c r="Q35" s="85">
        <f>Q25+Q26+Q27+Q28+Q29+Q30+Q31+Q32+Q33+Q34</f>
        <v>0</v>
      </c>
      <c r="R35" s="85">
        <f>R25+R26+R27+R28+R29+R30+R31+R32+R33+R34</f>
        <v>0</v>
      </c>
    </row>
    <row r="36" spans="1:18" ht="12.6" customHeight="1" x14ac:dyDescent="0.25">
      <c r="A36" s="516"/>
      <c r="B36" s="517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8"/>
    </row>
    <row r="37" spans="1:18" s="60" customFormat="1" ht="14.45" customHeight="1" x14ac:dyDescent="0.25">
      <c r="A37" s="207">
        <v>45292</v>
      </c>
      <c r="B37" s="208"/>
      <c r="C37" s="209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93" t="s">
        <v>96</v>
      </c>
    </row>
    <row r="38" spans="1:18" ht="20.25" hidden="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0.25" hidden="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0.25" hidden="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0.25" hidden="1" customHeight="1" x14ac:dyDescent="0.25"/>
    <row r="42" spans="1:18" ht="20.25" hidden="1" customHeight="1" x14ac:dyDescent="0.25"/>
    <row r="44" spans="1:18" ht="20.25" hidden="1" customHeight="1" x14ac:dyDescent="0.25"/>
    <row r="54" ht="20.25" hidden="1" customHeight="1" x14ac:dyDescent="0.25"/>
    <row r="55" ht="20.25" hidden="1" customHeight="1" x14ac:dyDescent="0.25"/>
    <row r="56" ht="25.5" hidden="1" customHeight="1" x14ac:dyDescent="0.25"/>
    <row r="57" ht="25.5" hidden="1" customHeight="1" x14ac:dyDescent="0.25"/>
    <row r="58" x14ac:dyDescent="0.25"/>
  </sheetData>
  <mergeCells count="133">
    <mergeCell ref="A36:R36"/>
    <mergeCell ref="B34:D34"/>
    <mergeCell ref="F34:G34"/>
    <mergeCell ref="H34:I34"/>
    <mergeCell ref="J34:L34"/>
    <mergeCell ref="N34:P34"/>
    <mergeCell ref="B33:D33"/>
    <mergeCell ref="F33:G33"/>
    <mergeCell ref="H33:I33"/>
    <mergeCell ref="J33:L33"/>
    <mergeCell ref="N33:P33"/>
    <mergeCell ref="N31:P31"/>
    <mergeCell ref="N30:P30"/>
    <mergeCell ref="B35:D35"/>
    <mergeCell ref="F35:G35"/>
    <mergeCell ref="H35:I35"/>
    <mergeCell ref="J35:L35"/>
    <mergeCell ref="B32:D32"/>
    <mergeCell ref="F32:G32"/>
    <mergeCell ref="H32:I32"/>
    <mergeCell ref="J32:L32"/>
    <mergeCell ref="N32:P32"/>
    <mergeCell ref="N35:P35"/>
    <mergeCell ref="J29:L29"/>
    <mergeCell ref="B30:D30"/>
    <mergeCell ref="F30:G30"/>
    <mergeCell ref="H30:I30"/>
    <mergeCell ref="J30:L30"/>
    <mergeCell ref="B31:D31"/>
    <mergeCell ref="F31:G31"/>
    <mergeCell ref="H31:I31"/>
    <mergeCell ref="J31:L31"/>
    <mergeCell ref="B25:D25"/>
    <mergeCell ref="F25:G25"/>
    <mergeCell ref="H25:I25"/>
    <mergeCell ref="J25:L25"/>
    <mergeCell ref="N25:P25"/>
    <mergeCell ref="N29:P29"/>
    <mergeCell ref="B26:D26"/>
    <mergeCell ref="F26:G26"/>
    <mergeCell ref="H26:I26"/>
    <mergeCell ref="J26:L26"/>
    <mergeCell ref="N26:P26"/>
    <mergeCell ref="B27:D27"/>
    <mergeCell ref="F27:G27"/>
    <mergeCell ref="H27:I27"/>
    <mergeCell ref="J27:L27"/>
    <mergeCell ref="N27:P27"/>
    <mergeCell ref="N28:P28"/>
    <mergeCell ref="B28:D28"/>
    <mergeCell ref="F28:G28"/>
    <mergeCell ref="H28:I28"/>
    <mergeCell ref="J28:L28"/>
    <mergeCell ref="B29:D29"/>
    <mergeCell ref="F29:G29"/>
    <mergeCell ref="H29:I29"/>
    <mergeCell ref="B23:D23"/>
    <mergeCell ref="F23:G23"/>
    <mergeCell ref="H23:I23"/>
    <mergeCell ref="J23:L23"/>
    <mergeCell ref="N23:P23"/>
    <mergeCell ref="B24:D24"/>
    <mergeCell ref="F24:G24"/>
    <mergeCell ref="H24:I24"/>
    <mergeCell ref="J24:L24"/>
    <mergeCell ref="N24:P24"/>
    <mergeCell ref="B21:D21"/>
    <mergeCell ref="F21:G21"/>
    <mergeCell ref="H21:I21"/>
    <mergeCell ref="J21:L21"/>
    <mergeCell ref="N21:P21"/>
    <mergeCell ref="B22:D22"/>
    <mergeCell ref="F22:G22"/>
    <mergeCell ref="H22:I22"/>
    <mergeCell ref="J22:L22"/>
    <mergeCell ref="N22:P22"/>
    <mergeCell ref="B19:D19"/>
    <mergeCell ref="F19:G19"/>
    <mergeCell ref="H19:I19"/>
    <mergeCell ref="J19:L19"/>
    <mergeCell ref="N19:P19"/>
    <mergeCell ref="B20:D20"/>
    <mergeCell ref="F20:G20"/>
    <mergeCell ref="H20:I20"/>
    <mergeCell ref="J20:L20"/>
    <mergeCell ref="N20:P20"/>
    <mergeCell ref="B14:D14"/>
    <mergeCell ref="F14:G14"/>
    <mergeCell ref="H14:I14"/>
    <mergeCell ref="J14:L14"/>
    <mergeCell ref="N14:P14"/>
    <mergeCell ref="B18:D18"/>
    <mergeCell ref="F18:G18"/>
    <mergeCell ref="H18:I18"/>
    <mergeCell ref="J18:L18"/>
    <mergeCell ref="N18:P18"/>
    <mergeCell ref="H16:I16"/>
    <mergeCell ref="J16:L16"/>
    <mergeCell ref="N16:P16"/>
    <mergeCell ref="B17:D17"/>
    <mergeCell ref="F17:G17"/>
    <mergeCell ref="H17:I17"/>
    <mergeCell ref="J17:L17"/>
    <mergeCell ref="N17:P17"/>
    <mergeCell ref="B15:D15"/>
    <mergeCell ref="F15:G15"/>
    <mergeCell ref="H15:I15"/>
    <mergeCell ref="J15:L15"/>
    <mergeCell ref="N15:P15"/>
    <mergeCell ref="E2:N7"/>
    <mergeCell ref="O3:R5"/>
    <mergeCell ref="O6:R7"/>
    <mergeCell ref="A8:D8"/>
    <mergeCell ref="F8:R8"/>
    <mergeCell ref="A9:L9"/>
    <mergeCell ref="M9:R9"/>
    <mergeCell ref="A11:R11"/>
    <mergeCell ref="A37:B37"/>
    <mergeCell ref="C37:Q37"/>
    <mergeCell ref="B13:D13"/>
    <mergeCell ref="F13:G13"/>
    <mergeCell ref="H13:I13"/>
    <mergeCell ref="J13:L13"/>
    <mergeCell ref="A10:L10"/>
    <mergeCell ref="M10:R10"/>
    <mergeCell ref="N13:P13"/>
    <mergeCell ref="B12:D12"/>
    <mergeCell ref="F12:G12"/>
    <mergeCell ref="H12:I12"/>
    <mergeCell ref="J12:L12"/>
    <mergeCell ref="N12:P12"/>
    <mergeCell ref="B16:D16"/>
    <mergeCell ref="F16:G16"/>
  </mergeCells>
  <conditionalFormatting sqref="E23:G23 Q23:R23">
    <cfRule type="cellIs" dxfId="4" priority="3" operator="equal">
      <formula>0</formula>
    </cfRule>
  </conditionalFormatting>
  <conditionalFormatting sqref="E35:G35">
    <cfRule type="cellIs" dxfId="3" priority="1" operator="equal">
      <formula>0</formula>
    </cfRule>
  </conditionalFormatting>
  <conditionalFormatting sqref="Q35:R35">
    <cfRule type="cellIs" dxfId="2" priority="2" operator="equal">
      <formula>0</formula>
    </cfRule>
  </conditionalFormatting>
  <printOptions horizontalCentered="1"/>
  <pageMargins left="0.4" right="0.4" top="0.4" bottom="0.4" header="0" footer="0"/>
  <pageSetup scale="74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53"/>
  <sheetViews>
    <sheetView showGridLines="0" zoomScaleNormal="100" workbookViewId="0">
      <selection activeCell="A78" sqref="A78:Q78"/>
    </sheetView>
  </sheetViews>
  <sheetFormatPr defaultColWidth="0" defaultRowHeight="15" customHeight="1" zeroHeight="1" x14ac:dyDescent="0.25"/>
  <cols>
    <col min="1" max="1" width="6.7109375" style="124" customWidth="1"/>
    <col min="2" max="2" width="5.7109375" style="124" customWidth="1"/>
    <col min="3" max="3" width="4.7109375" style="124" customWidth="1"/>
    <col min="4" max="4" width="3.7109375" style="124" customWidth="1"/>
    <col min="5" max="5" width="15.7109375" style="124" customWidth="1"/>
    <col min="6" max="7" width="3.7109375" style="124" customWidth="1"/>
    <col min="8" max="8" width="8.7109375" style="124" customWidth="1"/>
    <col min="9" max="9" width="4.7109375" style="124" customWidth="1"/>
    <col min="10" max="12" width="3.7109375" style="124" customWidth="1"/>
    <col min="13" max="13" width="10.85546875" style="124" customWidth="1"/>
    <col min="14" max="14" width="5.7109375" style="124" customWidth="1"/>
    <col min="15" max="15" width="4.7109375" style="124" customWidth="1"/>
    <col min="16" max="16" width="6.7109375" style="124" customWidth="1"/>
    <col min="17" max="17" width="10" style="124" customWidth="1"/>
    <col min="18" max="18" width="15.7109375" style="124" customWidth="1"/>
    <col min="19" max="19" width="1.7109375" style="124" customWidth="1"/>
    <col min="20" max="16384" width="0" style="124" hidden="1"/>
  </cols>
  <sheetData>
    <row r="1" spans="1:18" x14ac:dyDescent="0.25"/>
    <row r="2" spans="1:18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404" t="s">
        <v>248</v>
      </c>
      <c r="P3" s="365"/>
      <c r="Q3" s="365"/>
      <c r="R3" s="366"/>
    </row>
    <row r="4" spans="1:18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5"/>
      <c r="P6" s="365"/>
      <c r="Q6" s="365"/>
      <c r="R6" s="366"/>
    </row>
    <row r="7" spans="1:18" ht="15.75" customHeight="1" x14ac:dyDescent="0.25">
      <c r="A7" s="67"/>
      <c r="B7" s="123"/>
      <c r="C7" s="123"/>
      <c r="D7" s="123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7"/>
      <c r="P7" s="367"/>
      <c r="Q7" s="367"/>
      <c r="R7" s="366"/>
    </row>
    <row r="8" spans="1:18" ht="23.25" x14ac:dyDescent="0.35">
      <c r="A8" s="368" t="s">
        <v>89</v>
      </c>
      <c r="B8" s="369"/>
      <c r="C8" s="369"/>
      <c r="D8" s="369"/>
      <c r="E8" s="155">
        <f>'Missouri Cover'!$BP$2</f>
        <v>2026</v>
      </c>
      <c r="F8" s="374" t="s">
        <v>252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</row>
    <row r="9" spans="1:18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ht="18" customHeight="1" x14ac:dyDescent="0.25">
      <c r="A11" s="351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</row>
    <row r="12" spans="1:18" s="125" customFormat="1" ht="33" customHeight="1" x14ac:dyDescent="0.25">
      <c r="A12" s="558" t="s">
        <v>23</v>
      </c>
      <c r="B12" s="560" t="s">
        <v>24</v>
      </c>
      <c r="C12" s="561"/>
      <c r="D12" s="562" t="s">
        <v>25</v>
      </c>
      <c r="E12" s="570"/>
      <c r="F12" s="570"/>
      <c r="G12" s="570"/>
      <c r="H12" s="570"/>
      <c r="I12" s="564" t="s">
        <v>26</v>
      </c>
      <c r="J12" s="565"/>
      <c r="K12" s="565"/>
      <c r="L12" s="565"/>
      <c r="M12" s="396" t="s">
        <v>243</v>
      </c>
      <c r="N12" s="456"/>
      <c r="O12" s="456"/>
      <c r="P12" s="456"/>
      <c r="Q12" s="456"/>
      <c r="R12" s="456"/>
    </row>
    <row r="13" spans="1:18" ht="18.75" customHeight="1" x14ac:dyDescent="0.25">
      <c r="A13" s="559"/>
      <c r="B13" s="561"/>
      <c r="C13" s="561"/>
      <c r="D13" s="570"/>
      <c r="E13" s="570"/>
      <c r="F13" s="570"/>
      <c r="G13" s="570"/>
      <c r="H13" s="570"/>
      <c r="I13" s="565"/>
      <c r="J13" s="565"/>
      <c r="K13" s="565"/>
      <c r="L13" s="565"/>
      <c r="M13" s="576" t="s">
        <v>27</v>
      </c>
      <c r="N13" s="577"/>
      <c r="O13" s="577"/>
      <c r="P13" s="577"/>
      <c r="Q13" s="578" t="s">
        <v>28</v>
      </c>
      <c r="R13" s="579"/>
    </row>
    <row r="14" spans="1:18" ht="30" customHeight="1" x14ac:dyDescent="0.25">
      <c r="A14" s="57">
        <v>1</v>
      </c>
      <c r="B14" s="519"/>
      <c r="C14" s="570"/>
      <c r="D14" s="544" t="s">
        <v>124</v>
      </c>
      <c r="E14" s="545"/>
      <c r="F14" s="545"/>
      <c r="G14" s="545"/>
      <c r="H14" s="545"/>
      <c r="I14" s="519"/>
      <c r="J14" s="519"/>
      <c r="K14" s="519"/>
      <c r="L14" s="519"/>
      <c r="M14" s="580"/>
      <c r="N14" s="547"/>
      <c r="O14" s="547"/>
      <c r="P14" s="548"/>
      <c r="Q14" s="549"/>
      <c r="R14" s="581"/>
    </row>
    <row r="15" spans="1:18" ht="30" customHeight="1" x14ac:dyDescent="0.25">
      <c r="A15" s="57">
        <v>2</v>
      </c>
      <c r="B15" s="519">
        <v>2</v>
      </c>
      <c r="C15" s="570"/>
      <c r="D15" s="520" t="s">
        <v>125</v>
      </c>
      <c r="E15" s="521"/>
      <c r="F15" s="521"/>
      <c r="G15" s="521"/>
      <c r="H15" s="521"/>
      <c r="I15" s="519" t="s">
        <v>30</v>
      </c>
      <c r="J15" s="519"/>
      <c r="K15" s="519"/>
      <c r="L15" s="519"/>
      <c r="M15" s="571"/>
      <c r="N15" s="572"/>
      <c r="O15" s="572"/>
      <c r="P15" s="573"/>
      <c r="Q15" s="574"/>
      <c r="R15" s="575"/>
    </row>
    <row r="16" spans="1:18" ht="30.75" customHeight="1" x14ac:dyDescent="0.25">
      <c r="A16" s="57">
        <v>3</v>
      </c>
      <c r="B16" s="519">
        <v>3</v>
      </c>
      <c r="C16" s="570"/>
      <c r="D16" s="520" t="s">
        <v>126</v>
      </c>
      <c r="E16" s="521"/>
      <c r="F16" s="521"/>
      <c r="G16" s="521"/>
      <c r="H16" s="521"/>
      <c r="I16" s="519" t="s">
        <v>30</v>
      </c>
      <c r="J16" s="519"/>
      <c r="K16" s="519"/>
      <c r="L16" s="519"/>
      <c r="M16" s="557"/>
      <c r="N16" s="538"/>
      <c r="O16" s="538"/>
      <c r="P16" s="539"/>
      <c r="Q16" s="540"/>
      <c r="R16" s="524"/>
    </row>
    <row r="17" spans="1:18" ht="30" customHeight="1" x14ac:dyDescent="0.25">
      <c r="A17" s="57">
        <v>4</v>
      </c>
      <c r="B17" s="519">
        <v>4</v>
      </c>
      <c r="C17" s="570"/>
      <c r="D17" s="520" t="s">
        <v>127</v>
      </c>
      <c r="E17" s="521"/>
      <c r="F17" s="521"/>
      <c r="G17" s="521"/>
      <c r="H17" s="521"/>
      <c r="I17" s="519" t="s">
        <v>30</v>
      </c>
      <c r="J17" s="519"/>
      <c r="K17" s="519"/>
      <c r="L17" s="519"/>
      <c r="M17" s="557"/>
      <c r="N17" s="538"/>
      <c r="O17" s="538"/>
      <c r="P17" s="539"/>
      <c r="Q17" s="540"/>
      <c r="R17" s="524"/>
    </row>
    <row r="18" spans="1:18" ht="30" customHeight="1" x14ac:dyDescent="0.25">
      <c r="A18" s="57">
        <v>5</v>
      </c>
      <c r="B18" s="519">
        <v>5</v>
      </c>
      <c r="C18" s="570"/>
      <c r="D18" s="520" t="s">
        <v>228</v>
      </c>
      <c r="E18" s="521"/>
      <c r="F18" s="521"/>
      <c r="G18" s="521"/>
      <c r="H18" s="521"/>
      <c r="I18" s="519" t="s">
        <v>30</v>
      </c>
      <c r="J18" s="519"/>
      <c r="K18" s="519"/>
      <c r="L18" s="519"/>
      <c r="M18" s="557"/>
      <c r="N18" s="538"/>
      <c r="O18" s="538"/>
      <c r="P18" s="539"/>
      <c r="Q18" s="540"/>
      <c r="R18" s="524"/>
    </row>
    <row r="19" spans="1:18" ht="30" customHeight="1" x14ac:dyDescent="0.25">
      <c r="A19" s="57">
        <v>6</v>
      </c>
      <c r="B19" s="519">
        <v>6</v>
      </c>
      <c r="C19" s="570"/>
      <c r="D19" s="520" t="s">
        <v>229</v>
      </c>
      <c r="E19" s="521"/>
      <c r="F19" s="521"/>
      <c r="G19" s="521"/>
      <c r="H19" s="521"/>
      <c r="I19" s="519" t="s">
        <v>30</v>
      </c>
      <c r="J19" s="519"/>
      <c r="K19" s="519"/>
      <c r="L19" s="519"/>
      <c r="M19" s="557"/>
      <c r="N19" s="538"/>
      <c r="O19" s="538"/>
      <c r="P19" s="539"/>
      <c r="Q19" s="540"/>
      <c r="R19" s="524"/>
    </row>
    <row r="20" spans="1:18" ht="30" customHeight="1" x14ac:dyDescent="0.25">
      <c r="A20" s="57">
        <v>7</v>
      </c>
      <c r="B20" s="519">
        <v>7</v>
      </c>
      <c r="C20" s="570"/>
      <c r="D20" s="520" t="s">
        <v>128</v>
      </c>
      <c r="E20" s="521"/>
      <c r="F20" s="521"/>
      <c r="G20" s="521"/>
      <c r="H20" s="521"/>
      <c r="I20" s="519" t="s">
        <v>30</v>
      </c>
      <c r="J20" s="519"/>
      <c r="K20" s="519"/>
      <c r="L20" s="519"/>
      <c r="M20" s="557"/>
      <c r="N20" s="538"/>
      <c r="O20" s="538"/>
      <c r="P20" s="539"/>
      <c r="Q20" s="540"/>
      <c r="R20" s="524"/>
    </row>
    <row r="21" spans="1:18" ht="30" customHeight="1" x14ac:dyDescent="0.25">
      <c r="A21" s="57">
        <v>8</v>
      </c>
      <c r="B21" s="519">
        <v>8</v>
      </c>
      <c r="C21" s="570"/>
      <c r="D21" s="520" t="s">
        <v>129</v>
      </c>
      <c r="E21" s="521"/>
      <c r="F21" s="521"/>
      <c r="G21" s="521"/>
      <c r="H21" s="521"/>
      <c r="I21" s="519" t="s">
        <v>30</v>
      </c>
      <c r="J21" s="519"/>
      <c r="K21" s="519"/>
      <c r="L21" s="519"/>
      <c r="M21" s="557"/>
      <c r="N21" s="538"/>
      <c r="O21" s="538"/>
      <c r="P21" s="539"/>
      <c r="Q21" s="540"/>
      <c r="R21" s="524"/>
    </row>
    <row r="22" spans="1:18" ht="30" customHeight="1" x14ac:dyDescent="0.25">
      <c r="A22" s="57">
        <v>9</v>
      </c>
      <c r="B22" s="519">
        <v>9</v>
      </c>
      <c r="C22" s="570"/>
      <c r="D22" s="520" t="s">
        <v>130</v>
      </c>
      <c r="E22" s="521"/>
      <c r="F22" s="521"/>
      <c r="G22" s="521"/>
      <c r="H22" s="521"/>
      <c r="I22" s="519" t="s">
        <v>30</v>
      </c>
      <c r="J22" s="519"/>
      <c r="K22" s="519"/>
      <c r="L22" s="519"/>
      <c r="M22" s="557"/>
      <c r="N22" s="538"/>
      <c r="O22" s="538"/>
      <c r="P22" s="539"/>
      <c r="Q22" s="540"/>
      <c r="R22" s="524"/>
    </row>
    <row r="23" spans="1:18" ht="30" customHeight="1" x14ac:dyDescent="0.25">
      <c r="A23" s="57">
        <v>10</v>
      </c>
      <c r="B23" s="519">
        <v>11</v>
      </c>
      <c r="C23" s="570"/>
      <c r="D23" s="520" t="s">
        <v>131</v>
      </c>
      <c r="E23" s="521"/>
      <c r="F23" s="521"/>
      <c r="G23" s="521"/>
      <c r="H23" s="521"/>
      <c r="I23" s="519" t="s">
        <v>30</v>
      </c>
      <c r="J23" s="519"/>
      <c r="K23" s="519"/>
      <c r="L23" s="519"/>
      <c r="M23" s="557"/>
      <c r="N23" s="538"/>
      <c r="O23" s="538"/>
      <c r="P23" s="539"/>
      <c r="Q23" s="540"/>
      <c r="R23" s="524"/>
    </row>
    <row r="24" spans="1:18" ht="30" customHeight="1" x14ac:dyDescent="0.25">
      <c r="A24" s="57">
        <v>11</v>
      </c>
      <c r="B24" s="519">
        <v>13</v>
      </c>
      <c r="C24" s="570"/>
      <c r="D24" s="520" t="s">
        <v>132</v>
      </c>
      <c r="E24" s="521"/>
      <c r="F24" s="521"/>
      <c r="G24" s="521"/>
      <c r="H24" s="521"/>
      <c r="I24" s="519" t="s">
        <v>30</v>
      </c>
      <c r="J24" s="519"/>
      <c r="K24" s="519"/>
      <c r="L24" s="519"/>
      <c r="M24" s="557"/>
      <c r="N24" s="538"/>
      <c r="O24" s="538"/>
      <c r="P24" s="539"/>
      <c r="Q24" s="540"/>
      <c r="R24" s="524"/>
    </row>
    <row r="25" spans="1:18" ht="30" customHeight="1" x14ac:dyDescent="0.25">
      <c r="A25" s="57">
        <v>12</v>
      </c>
      <c r="B25" s="519">
        <v>16</v>
      </c>
      <c r="C25" s="570"/>
      <c r="D25" s="520" t="s">
        <v>133</v>
      </c>
      <c r="E25" s="521"/>
      <c r="F25" s="521"/>
      <c r="G25" s="521"/>
      <c r="H25" s="521"/>
      <c r="I25" s="519" t="s">
        <v>30</v>
      </c>
      <c r="J25" s="519"/>
      <c r="K25" s="519"/>
      <c r="L25" s="519"/>
      <c r="M25" s="557"/>
      <c r="N25" s="538"/>
      <c r="O25" s="538"/>
      <c r="P25" s="539"/>
      <c r="Q25" s="540"/>
      <c r="R25" s="524"/>
    </row>
    <row r="26" spans="1:18" ht="30" customHeight="1" x14ac:dyDescent="0.25">
      <c r="A26" s="57">
        <v>13</v>
      </c>
      <c r="B26" s="519">
        <v>17</v>
      </c>
      <c r="C26" s="570"/>
      <c r="D26" s="520" t="s">
        <v>134</v>
      </c>
      <c r="E26" s="521"/>
      <c r="F26" s="521"/>
      <c r="G26" s="521"/>
      <c r="H26" s="521"/>
      <c r="I26" s="519" t="s">
        <v>30</v>
      </c>
      <c r="J26" s="519"/>
      <c r="K26" s="519"/>
      <c r="L26" s="519"/>
      <c r="M26" s="557"/>
      <c r="N26" s="538"/>
      <c r="O26" s="538"/>
      <c r="P26" s="539"/>
      <c r="Q26" s="540"/>
      <c r="R26" s="524"/>
    </row>
    <row r="27" spans="1:18" ht="30" customHeight="1" x14ac:dyDescent="0.25">
      <c r="A27" s="57">
        <v>14</v>
      </c>
      <c r="B27" s="519">
        <v>18</v>
      </c>
      <c r="C27" s="570"/>
      <c r="D27" s="520" t="s">
        <v>135</v>
      </c>
      <c r="E27" s="521"/>
      <c r="F27" s="521"/>
      <c r="G27" s="521"/>
      <c r="H27" s="521"/>
      <c r="I27" s="519" t="s">
        <v>30</v>
      </c>
      <c r="J27" s="519"/>
      <c r="K27" s="519"/>
      <c r="L27" s="519"/>
      <c r="M27" s="557"/>
      <c r="N27" s="538"/>
      <c r="O27" s="538"/>
      <c r="P27" s="539"/>
      <c r="Q27" s="540"/>
      <c r="R27" s="524"/>
    </row>
    <row r="28" spans="1:18" ht="30" customHeight="1" x14ac:dyDescent="0.25">
      <c r="A28" s="57">
        <v>15</v>
      </c>
      <c r="B28" s="519">
        <v>19</v>
      </c>
      <c r="C28" s="570"/>
      <c r="D28" s="520" t="s">
        <v>136</v>
      </c>
      <c r="E28" s="521"/>
      <c r="F28" s="521"/>
      <c r="G28" s="521"/>
      <c r="H28" s="521"/>
      <c r="I28" s="519" t="s">
        <v>30</v>
      </c>
      <c r="J28" s="519"/>
      <c r="K28" s="519"/>
      <c r="L28" s="519"/>
      <c r="M28" s="557"/>
      <c r="N28" s="538"/>
      <c r="O28" s="538"/>
      <c r="P28" s="539"/>
      <c r="Q28" s="540"/>
      <c r="R28" s="524"/>
    </row>
    <row r="29" spans="1:18" ht="30" customHeight="1" x14ac:dyDescent="0.25">
      <c r="A29" s="57">
        <v>16</v>
      </c>
      <c r="B29" s="519">
        <v>20</v>
      </c>
      <c r="C29" s="570"/>
      <c r="D29" s="520" t="s">
        <v>137</v>
      </c>
      <c r="E29" s="521"/>
      <c r="F29" s="521"/>
      <c r="G29" s="521"/>
      <c r="H29" s="521"/>
      <c r="I29" s="519" t="s">
        <v>30</v>
      </c>
      <c r="J29" s="519"/>
      <c r="K29" s="519"/>
      <c r="L29" s="519"/>
      <c r="M29" s="557"/>
      <c r="N29" s="538"/>
      <c r="O29" s="538"/>
      <c r="P29" s="539"/>
      <c r="Q29" s="540"/>
      <c r="R29" s="524"/>
    </row>
    <row r="30" spans="1:18" ht="30" customHeight="1" x14ac:dyDescent="0.25">
      <c r="A30" s="57">
        <v>17</v>
      </c>
      <c r="B30" s="519">
        <v>22</v>
      </c>
      <c r="C30" s="519"/>
      <c r="D30" s="520" t="s">
        <v>138</v>
      </c>
      <c r="E30" s="521"/>
      <c r="F30" s="521"/>
      <c r="G30" s="521"/>
      <c r="H30" s="521"/>
      <c r="I30" s="519" t="s">
        <v>30</v>
      </c>
      <c r="J30" s="519"/>
      <c r="K30" s="519"/>
      <c r="L30" s="519"/>
      <c r="M30" s="557"/>
      <c r="N30" s="538"/>
      <c r="O30" s="538"/>
      <c r="P30" s="539"/>
      <c r="Q30" s="540"/>
      <c r="R30" s="524"/>
    </row>
    <row r="31" spans="1:18" ht="30" customHeight="1" x14ac:dyDescent="0.25">
      <c r="A31" s="57">
        <v>18</v>
      </c>
      <c r="B31" s="519">
        <v>23</v>
      </c>
      <c r="C31" s="519"/>
      <c r="D31" s="520" t="s">
        <v>139</v>
      </c>
      <c r="E31" s="521"/>
      <c r="F31" s="521"/>
      <c r="G31" s="521"/>
      <c r="H31" s="521"/>
      <c r="I31" s="519" t="s">
        <v>30</v>
      </c>
      <c r="J31" s="519"/>
      <c r="K31" s="519"/>
      <c r="L31" s="519"/>
      <c r="M31" s="557"/>
      <c r="N31" s="538"/>
      <c r="O31" s="538"/>
      <c r="P31" s="539"/>
      <c r="Q31" s="540"/>
      <c r="R31" s="524"/>
    </row>
    <row r="32" spans="1:18" ht="30.75" customHeight="1" x14ac:dyDescent="0.25">
      <c r="A32" s="57">
        <v>19</v>
      </c>
      <c r="B32" s="519">
        <v>24</v>
      </c>
      <c r="C32" s="519"/>
      <c r="D32" s="520" t="s">
        <v>140</v>
      </c>
      <c r="E32" s="521"/>
      <c r="F32" s="521"/>
      <c r="G32" s="521"/>
      <c r="H32" s="521"/>
      <c r="I32" s="519" t="s">
        <v>30</v>
      </c>
      <c r="J32" s="519"/>
      <c r="K32" s="519"/>
      <c r="L32" s="519"/>
      <c r="M32" s="557"/>
      <c r="N32" s="538"/>
      <c r="O32" s="538"/>
      <c r="P32" s="539"/>
      <c r="Q32" s="540"/>
      <c r="R32" s="524"/>
    </row>
    <row r="33" spans="1:18" ht="30" customHeight="1" x14ac:dyDescent="0.25">
      <c r="A33" s="57">
        <v>20</v>
      </c>
      <c r="B33" s="519">
        <v>25</v>
      </c>
      <c r="C33" s="519"/>
      <c r="D33" s="520" t="s">
        <v>141</v>
      </c>
      <c r="E33" s="521"/>
      <c r="F33" s="521"/>
      <c r="G33" s="521"/>
      <c r="H33" s="521"/>
      <c r="I33" s="519" t="s">
        <v>30</v>
      </c>
      <c r="J33" s="519"/>
      <c r="K33" s="519"/>
      <c r="L33" s="519"/>
      <c r="M33" s="557"/>
      <c r="N33" s="538"/>
      <c r="O33" s="538"/>
      <c r="P33" s="539"/>
      <c r="Q33" s="540"/>
      <c r="R33" s="524"/>
    </row>
    <row r="34" spans="1:18" ht="30" customHeight="1" x14ac:dyDescent="0.25">
      <c r="A34" s="57">
        <v>21</v>
      </c>
      <c r="B34" s="519">
        <v>26</v>
      </c>
      <c r="C34" s="519"/>
      <c r="D34" s="520" t="s">
        <v>142</v>
      </c>
      <c r="E34" s="521"/>
      <c r="F34" s="521"/>
      <c r="G34" s="521"/>
      <c r="H34" s="521"/>
      <c r="I34" s="519" t="s">
        <v>30</v>
      </c>
      <c r="J34" s="519"/>
      <c r="K34" s="519"/>
      <c r="L34" s="519"/>
      <c r="M34" s="557"/>
      <c r="N34" s="538"/>
      <c r="O34" s="538"/>
      <c r="P34" s="539"/>
      <c r="Q34" s="540"/>
      <c r="R34" s="524"/>
    </row>
    <row r="35" spans="1:18" ht="30" customHeight="1" x14ac:dyDescent="0.25">
      <c r="A35" s="57">
        <v>22</v>
      </c>
      <c r="B35" s="519">
        <v>27</v>
      </c>
      <c r="C35" s="519"/>
      <c r="D35" s="520" t="s">
        <v>143</v>
      </c>
      <c r="E35" s="521"/>
      <c r="F35" s="521"/>
      <c r="G35" s="521"/>
      <c r="H35" s="521"/>
      <c r="I35" s="519" t="s">
        <v>30</v>
      </c>
      <c r="J35" s="519"/>
      <c r="K35" s="519"/>
      <c r="L35" s="519"/>
      <c r="M35" s="537"/>
      <c r="N35" s="538"/>
      <c r="O35" s="538"/>
      <c r="P35" s="539"/>
      <c r="Q35" s="540"/>
      <c r="R35" s="524"/>
    </row>
    <row r="36" spans="1:18" ht="30" customHeight="1" x14ac:dyDescent="0.25">
      <c r="A36" s="57">
        <v>23</v>
      </c>
      <c r="B36" s="519">
        <v>29</v>
      </c>
      <c r="C36" s="519"/>
      <c r="D36" s="520" t="s">
        <v>144</v>
      </c>
      <c r="E36" s="521"/>
      <c r="F36" s="521"/>
      <c r="G36" s="521"/>
      <c r="H36" s="521"/>
      <c r="I36" s="519" t="s">
        <v>30</v>
      </c>
      <c r="J36" s="519"/>
      <c r="K36" s="519"/>
      <c r="L36" s="519"/>
      <c r="M36" s="537"/>
      <c r="N36" s="538"/>
      <c r="O36" s="538"/>
      <c r="P36" s="539"/>
      <c r="Q36" s="540"/>
      <c r="R36" s="524"/>
    </row>
    <row r="37" spans="1:18" ht="30" customHeight="1" x14ac:dyDescent="0.25">
      <c r="A37" s="57">
        <v>24</v>
      </c>
      <c r="B37" s="519">
        <v>31</v>
      </c>
      <c r="C37" s="519"/>
      <c r="D37" s="520" t="s">
        <v>145</v>
      </c>
      <c r="E37" s="521"/>
      <c r="F37" s="521"/>
      <c r="G37" s="521"/>
      <c r="H37" s="521"/>
      <c r="I37" s="519" t="s">
        <v>30</v>
      </c>
      <c r="J37" s="519"/>
      <c r="K37" s="519"/>
      <c r="L37" s="519"/>
      <c r="M37" s="537"/>
      <c r="N37" s="538"/>
      <c r="O37" s="538"/>
      <c r="P37" s="539"/>
      <c r="Q37" s="540"/>
      <c r="R37" s="524"/>
    </row>
    <row r="38" spans="1:18" ht="30" customHeight="1" x14ac:dyDescent="0.25">
      <c r="A38" s="57">
        <v>25</v>
      </c>
      <c r="B38" s="519">
        <v>35</v>
      </c>
      <c r="C38" s="519"/>
      <c r="D38" s="520" t="s">
        <v>146</v>
      </c>
      <c r="E38" s="521"/>
      <c r="F38" s="521"/>
      <c r="G38" s="521"/>
      <c r="H38" s="521"/>
      <c r="I38" s="519" t="s">
        <v>30</v>
      </c>
      <c r="J38" s="519"/>
      <c r="K38" s="519"/>
      <c r="L38" s="519"/>
      <c r="M38" s="537"/>
      <c r="N38" s="538"/>
      <c r="O38" s="538"/>
      <c r="P38" s="539"/>
      <c r="Q38" s="540"/>
      <c r="R38" s="524"/>
    </row>
    <row r="39" spans="1:18" ht="12" customHeight="1" x14ac:dyDescent="0.25">
      <c r="A39" s="393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</row>
    <row r="40" spans="1:18" ht="26.25" customHeight="1" x14ac:dyDescent="0.25">
      <c r="A40" s="429">
        <v>45292</v>
      </c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74" t="s">
        <v>250</v>
      </c>
    </row>
    <row r="41" spans="1:18" ht="20.25" x14ac:dyDescent="0.25">
      <c r="A41" s="65"/>
      <c r="B41" s="66"/>
      <c r="C41" s="66"/>
      <c r="D41" s="66"/>
      <c r="E41" s="361" t="s">
        <v>90</v>
      </c>
      <c r="F41" s="362"/>
      <c r="G41" s="362"/>
      <c r="H41" s="362"/>
      <c r="I41" s="362"/>
      <c r="J41" s="362"/>
      <c r="K41" s="362"/>
      <c r="L41" s="362"/>
      <c r="M41" s="362"/>
      <c r="N41" s="362"/>
      <c r="O41" s="71"/>
      <c r="P41" s="71"/>
      <c r="Q41" s="71"/>
      <c r="R41" s="72"/>
    </row>
    <row r="42" spans="1:18" ht="22.5" customHeight="1" x14ac:dyDescent="0.25">
      <c r="A42" s="67"/>
      <c r="B42" s="68"/>
      <c r="C42" s="68"/>
      <c r="D42" s="68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404" t="s">
        <v>249</v>
      </c>
      <c r="P42" s="365"/>
      <c r="Q42" s="365"/>
      <c r="R42" s="366"/>
    </row>
    <row r="43" spans="1:18" ht="15" customHeight="1" x14ac:dyDescent="0.25">
      <c r="A43" s="67"/>
      <c r="B43" s="68"/>
      <c r="C43" s="68"/>
      <c r="D43" s="68"/>
      <c r="E43" s="363"/>
      <c r="F43" s="363"/>
      <c r="G43" s="363"/>
      <c r="H43" s="363"/>
      <c r="I43" s="363"/>
      <c r="J43" s="363"/>
      <c r="K43" s="363"/>
      <c r="L43" s="363"/>
      <c r="M43" s="363"/>
      <c r="N43" s="363"/>
      <c r="O43" s="367"/>
      <c r="P43" s="367"/>
      <c r="Q43" s="367"/>
      <c r="R43" s="366"/>
    </row>
    <row r="44" spans="1:18" ht="15" customHeight="1" x14ac:dyDescent="0.25">
      <c r="A44" s="67"/>
      <c r="B44" s="68"/>
      <c r="C44" s="68"/>
      <c r="D44" s="68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7"/>
      <c r="P44" s="367"/>
      <c r="Q44" s="367"/>
      <c r="R44" s="366"/>
    </row>
    <row r="45" spans="1:18" ht="15" customHeight="1" x14ac:dyDescent="0.25">
      <c r="A45" s="67"/>
      <c r="B45" s="68"/>
      <c r="C45" s="69" t="s">
        <v>88</v>
      </c>
      <c r="D45" s="70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5"/>
      <c r="P45" s="365"/>
      <c r="Q45" s="365"/>
      <c r="R45" s="366"/>
    </row>
    <row r="46" spans="1:18" ht="15.75" customHeight="1" x14ac:dyDescent="0.25">
      <c r="A46" s="67"/>
      <c r="B46" s="123"/>
      <c r="C46" s="123"/>
      <c r="D46" s="123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7"/>
      <c r="P46" s="367"/>
      <c r="Q46" s="367"/>
      <c r="R46" s="366"/>
    </row>
    <row r="47" spans="1:18" ht="23.25" x14ac:dyDescent="0.35">
      <c r="A47" s="368" t="s">
        <v>89</v>
      </c>
      <c r="B47" s="369"/>
      <c r="C47" s="369"/>
      <c r="D47" s="369"/>
      <c r="E47" s="155">
        <f>'Missouri Cover'!$BP$2</f>
        <v>2026</v>
      </c>
      <c r="F47" s="374" t="s">
        <v>252</v>
      </c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6"/>
    </row>
    <row r="48" spans="1:18" ht="18" customHeight="1" x14ac:dyDescent="0.25">
      <c r="A48" s="356" t="s">
        <v>1</v>
      </c>
      <c r="B48" s="357"/>
      <c r="C48" s="357"/>
      <c r="D48" s="357"/>
      <c r="E48" s="357"/>
      <c r="F48" s="357"/>
      <c r="G48" s="358"/>
      <c r="H48" s="358"/>
      <c r="I48" s="357"/>
      <c r="J48" s="357"/>
      <c r="K48" s="357"/>
      <c r="L48" s="359"/>
      <c r="M48" s="360" t="s">
        <v>0</v>
      </c>
      <c r="N48" s="186"/>
      <c r="O48" s="186"/>
      <c r="P48" s="186"/>
      <c r="Q48" s="186"/>
      <c r="R48" s="187"/>
    </row>
    <row r="49" spans="1:20" ht="30" customHeight="1" x14ac:dyDescent="0.25">
      <c r="A49" s="347" t="str">
        <f>IF('Missouri Cover'!$H$38="","",'Missouri Cover'!$H$38)</f>
        <v/>
      </c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9"/>
      <c r="M49" s="350" t="str">
        <f>'Missouri Cover'!$AM$38</f>
        <v/>
      </c>
      <c r="N49" s="292"/>
      <c r="O49" s="292"/>
      <c r="P49" s="292"/>
      <c r="Q49" s="292"/>
      <c r="R49" s="294"/>
    </row>
    <row r="50" spans="1:20" s="125" customFormat="1" ht="18" customHeight="1" x14ac:dyDescent="0.25">
      <c r="A50" s="156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  <c r="N50" s="154"/>
      <c r="O50" s="154"/>
      <c r="P50" s="154"/>
      <c r="Q50" s="154"/>
      <c r="R50" s="157"/>
    </row>
    <row r="51" spans="1:20" s="125" customFormat="1" ht="33" customHeight="1" x14ac:dyDescent="0.25">
      <c r="A51" s="558" t="s">
        <v>23</v>
      </c>
      <c r="B51" s="560" t="s">
        <v>24</v>
      </c>
      <c r="C51" s="561"/>
      <c r="D51" s="562" t="s">
        <v>25</v>
      </c>
      <c r="E51" s="563"/>
      <c r="F51" s="563"/>
      <c r="G51" s="563"/>
      <c r="H51" s="563"/>
      <c r="I51" s="564" t="s">
        <v>26</v>
      </c>
      <c r="J51" s="565"/>
      <c r="K51" s="565"/>
      <c r="L51" s="565"/>
      <c r="M51" s="396" t="s">
        <v>243</v>
      </c>
      <c r="N51" s="456"/>
      <c r="O51" s="456"/>
      <c r="P51" s="456"/>
      <c r="Q51" s="456"/>
      <c r="R51" s="456"/>
    </row>
    <row r="52" spans="1:20" s="125" customFormat="1" ht="18.75" customHeight="1" x14ac:dyDescent="0.25">
      <c r="A52" s="559"/>
      <c r="B52" s="561"/>
      <c r="C52" s="561"/>
      <c r="D52" s="563"/>
      <c r="E52" s="563"/>
      <c r="F52" s="563"/>
      <c r="G52" s="563"/>
      <c r="H52" s="563"/>
      <c r="I52" s="565"/>
      <c r="J52" s="565"/>
      <c r="K52" s="565"/>
      <c r="L52" s="565"/>
      <c r="M52" s="566" t="s">
        <v>27</v>
      </c>
      <c r="N52" s="567"/>
      <c r="O52" s="567"/>
      <c r="P52" s="567"/>
      <c r="Q52" s="568" t="s">
        <v>28</v>
      </c>
      <c r="R52" s="569"/>
    </row>
    <row r="53" spans="1:20" ht="30" customHeight="1" x14ac:dyDescent="0.25">
      <c r="A53" s="57">
        <v>26</v>
      </c>
      <c r="B53" s="519">
        <v>37</v>
      </c>
      <c r="C53" s="519"/>
      <c r="D53" s="520" t="s">
        <v>147</v>
      </c>
      <c r="E53" s="521"/>
      <c r="F53" s="521"/>
      <c r="G53" s="521"/>
      <c r="H53" s="521"/>
      <c r="I53" s="519" t="s">
        <v>31</v>
      </c>
      <c r="J53" s="519"/>
      <c r="K53" s="519"/>
      <c r="L53" s="519"/>
      <c r="M53" s="543"/>
      <c r="N53" s="523"/>
      <c r="O53" s="523"/>
      <c r="P53" s="524"/>
      <c r="Q53" s="525"/>
      <c r="R53" s="526"/>
    </row>
    <row r="54" spans="1:20" ht="30" customHeight="1" x14ac:dyDescent="0.25">
      <c r="A54" s="57">
        <v>27</v>
      </c>
      <c r="B54" s="519">
        <v>39</v>
      </c>
      <c r="C54" s="519"/>
      <c r="D54" s="520" t="s">
        <v>148</v>
      </c>
      <c r="E54" s="521"/>
      <c r="F54" s="521"/>
      <c r="G54" s="521"/>
      <c r="H54" s="521"/>
      <c r="I54" s="519" t="s">
        <v>30</v>
      </c>
      <c r="J54" s="519"/>
      <c r="K54" s="519"/>
      <c r="L54" s="519"/>
      <c r="M54" s="557"/>
      <c r="N54" s="538"/>
      <c r="O54" s="538"/>
      <c r="P54" s="539"/>
      <c r="Q54" s="540"/>
      <c r="R54" s="524"/>
    </row>
    <row r="55" spans="1:20" ht="30" customHeight="1" x14ac:dyDescent="0.25">
      <c r="A55" s="57">
        <v>28</v>
      </c>
      <c r="B55" s="519">
        <v>44</v>
      </c>
      <c r="C55" s="519"/>
      <c r="D55" s="520" t="s">
        <v>149</v>
      </c>
      <c r="E55" s="521"/>
      <c r="F55" s="521"/>
      <c r="G55" s="521"/>
      <c r="H55" s="521"/>
      <c r="I55" s="519" t="s">
        <v>30</v>
      </c>
      <c r="J55" s="519"/>
      <c r="K55" s="519"/>
      <c r="L55" s="519"/>
      <c r="M55" s="557"/>
      <c r="N55" s="538"/>
      <c r="O55" s="538"/>
      <c r="P55" s="539"/>
      <c r="Q55" s="540"/>
      <c r="R55" s="524"/>
    </row>
    <row r="56" spans="1:20" ht="30" customHeight="1" x14ac:dyDescent="0.25">
      <c r="A56" s="57">
        <v>29</v>
      </c>
      <c r="B56" s="519">
        <v>45</v>
      </c>
      <c r="C56" s="519"/>
      <c r="D56" s="520" t="s">
        <v>150</v>
      </c>
      <c r="E56" s="521"/>
      <c r="F56" s="521"/>
      <c r="G56" s="521"/>
      <c r="H56" s="521"/>
      <c r="I56" s="519" t="s">
        <v>30</v>
      </c>
      <c r="J56" s="519"/>
      <c r="K56" s="519"/>
      <c r="L56" s="519"/>
      <c r="M56" s="557"/>
      <c r="N56" s="538"/>
      <c r="O56" s="538"/>
      <c r="P56" s="539"/>
      <c r="Q56" s="540"/>
      <c r="R56" s="524"/>
    </row>
    <row r="57" spans="1:20" ht="30" customHeight="1" x14ac:dyDescent="0.25">
      <c r="A57" s="57">
        <v>30</v>
      </c>
      <c r="B57" s="519"/>
      <c r="C57" s="519"/>
      <c r="D57" s="520" t="s">
        <v>151</v>
      </c>
      <c r="E57" s="521"/>
      <c r="F57" s="521"/>
      <c r="G57" s="521"/>
      <c r="H57" s="521"/>
      <c r="I57" s="519" t="s">
        <v>97</v>
      </c>
      <c r="J57" s="519"/>
      <c r="K57" s="519"/>
      <c r="L57" s="519"/>
      <c r="M57" s="537"/>
      <c r="N57" s="538"/>
      <c r="O57" s="538"/>
      <c r="P57" s="539"/>
      <c r="Q57" s="525"/>
      <c r="R57" s="539"/>
    </row>
    <row r="58" spans="1:20" ht="30" customHeight="1" x14ac:dyDescent="0.25">
      <c r="A58" s="94">
        <v>31</v>
      </c>
      <c r="B58" s="519"/>
      <c r="C58" s="519"/>
      <c r="D58" s="550" t="s">
        <v>152</v>
      </c>
      <c r="E58" s="551"/>
      <c r="F58" s="551"/>
      <c r="G58" s="551"/>
      <c r="H58" s="551"/>
      <c r="I58" s="519"/>
      <c r="J58" s="519"/>
      <c r="K58" s="519"/>
      <c r="L58" s="519"/>
      <c r="M58" s="552">
        <f>M15+M16+M17+M18+M19+M20+M21+M22+M23+M24+M25+M26+M27+M28+M29+M30+M31+M32+M33+M34+M35+M36+M37+M38+M53+M54+M55+M56+M57</f>
        <v>0</v>
      </c>
      <c r="N58" s="553"/>
      <c r="O58" s="553"/>
      <c r="P58" s="554"/>
      <c r="Q58" s="555">
        <f>Q53+Q57</f>
        <v>0</v>
      </c>
      <c r="R58" s="556"/>
      <c r="S58" s="95"/>
      <c r="T58" s="95"/>
    </row>
    <row r="59" spans="1:20" ht="30" customHeight="1" x14ac:dyDescent="0.25">
      <c r="A59" s="57">
        <v>32</v>
      </c>
      <c r="B59" s="519"/>
      <c r="C59" s="519"/>
      <c r="D59" s="544" t="s">
        <v>153</v>
      </c>
      <c r="E59" s="545"/>
      <c r="F59" s="545"/>
      <c r="G59" s="545"/>
      <c r="H59" s="545"/>
      <c r="I59" s="519"/>
      <c r="J59" s="519"/>
      <c r="K59" s="519"/>
      <c r="L59" s="519"/>
      <c r="M59" s="546"/>
      <c r="N59" s="547"/>
      <c r="O59" s="547"/>
      <c r="P59" s="548"/>
      <c r="Q59" s="549"/>
      <c r="R59" s="548"/>
    </row>
    <row r="60" spans="1:20" ht="30" customHeight="1" x14ac:dyDescent="0.25">
      <c r="A60" s="57">
        <v>33</v>
      </c>
      <c r="B60" s="519">
        <v>52</v>
      </c>
      <c r="C60" s="519"/>
      <c r="D60" s="520" t="s">
        <v>154</v>
      </c>
      <c r="E60" s="521"/>
      <c r="F60" s="521"/>
      <c r="G60" s="521"/>
      <c r="H60" s="521"/>
      <c r="I60" s="519" t="s">
        <v>155</v>
      </c>
      <c r="J60" s="519"/>
      <c r="K60" s="519"/>
      <c r="L60" s="519"/>
      <c r="M60" s="522"/>
      <c r="N60" s="523"/>
      <c r="O60" s="523"/>
      <c r="P60" s="524"/>
      <c r="Q60" s="525"/>
      <c r="R60" s="526"/>
    </row>
    <row r="61" spans="1:20" ht="30" customHeight="1" x14ac:dyDescent="0.25">
      <c r="A61" s="57">
        <v>34</v>
      </c>
      <c r="B61" s="519">
        <v>53</v>
      </c>
      <c r="C61" s="519"/>
      <c r="D61" s="520" t="s">
        <v>156</v>
      </c>
      <c r="E61" s="521"/>
      <c r="F61" s="521"/>
      <c r="G61" s="521"/>
      <c r="H61" s="521"/>
      <c r="I61" s="519" t="s">
        <v>155</v>
      </c>
      <c r="J61" s="519"/>
      <c r="K61" s="519"/>
      <c r="L61" s="519"/>
      <c r="M61" s="522"/>
      <c r="N61" s="523"/>
      <c r="O61" s="523"/>
      <c r="P61" s="524"/>
      <c r="Q61" s="525"/>
      <c r="R61" s="526"/>
    </row>
    <row r="62" spans="1:20" ht="30" customHeight="1" x14ac:dyDescent="0.25">
      <c r="A62" s="57">
        <v>35</v>
      </c>
      <c r="B62" s="519">
        <v>54</v>
      </c>
      <c r="C62" s="519"/>
      <c r="D62" s="520" t="s">
        <v>157</v>
      </c>
      <c r="E62" s="521"/>
      <c r="F62" s="521"/>
      <c r="G62" s="521"/>
      <c r="H62" s="521"/>
      <c r="I62" s="519" t="s">
        <v>155</v>
      </c>
      <c r="J62" s="519"/>
      <c r="K62" s="519"/>
      <c r="L62" s="519"/>
      <c r="M62" s="543"/>
      <c r="N62" s="523"/>
      <c r="O62" s="523"/>
      <c r="P62" s="524"/>
      <c r="Q62" s="525"/>
      <c r="R62" s="526"/>
    </row>
    <row r="63" spans="1:20" ht="30" customHeight="1" x14ac:dyDescent="0.25">
      <c r="A63" s="57">
        <v>36</v>
      </c>
      <c r="B63" s="519">
        <v>55</v>
      </c>
      <c r="C63" s="519"/>
      <c r="D63" s="520" t="s">
        <v>158</v>
      </c>
      <c r="E63" s="521"/>
      <c r="F63" s="521"/>
      <c r="G63" s="521"/>
      <c r="H63" s="521"/>
      <c r="I63" s="519" t="s">
        <v>155</v>
      </c>
      <c r="J63" s="519"/>
      <c r="K63" s="519"/>
      <c r="L63" s="519"/>
      <c r="M63" s="543"/>
      <c r="N63" s="523"/>
      <c r="O63" s="523"/>
      <c r="P63" s="524"/>
      <c r="Q63" s="525"/>
      <c r="R63" s="526"/>
    </row>
    <row r="64" spans="1:20" ht="30" customHeight="1" x14ac:dyDescent="0.25">
      <c r="A64" s="57">
        <v>37</v>
      </c>
      <c r="B64" s="519">
        <v>56</v>
      </c>
      <c r="C64" s="519"/>
      <c r="D64" s="520" t="s">
        <v>159</v>
      </c>
      <c r="E64" s="521"/>
      <c r="F64" s="521"/>
      <c r="G64" s="521"/>
      <c r="H64" s="521"/>
      <c r="I64" s="519" t="s">
        <v>155</v>
      </c>
      <c r="J64" s="519"/>
      <c r="K64" s="519"/>
      <c r="L64" s="519"/>
      <c r="M64" s="543"/>
      <c r="N64" s="523"/>
      <c r="O64" s="523"/>
      <c r="P64" s="524"/>
      <c r="Q64" s="525"/>
      <c r="R64" s="526"/>
    </row>
    <row r="65" spans="1:20" ht="30" customHeight="1" x14ac:dyDescent="0.25">
      <c r="A65" s="57">
        <v>38</v>
      </c>
      <c r="B65" s="519">
        <v>57</v>
      </c>
      <c r="C65" s="519"/>
      <c r="D65" s="520" t="s">
        <v>160</v>
      </c>
      <c r="E65" s="521"/>
      <c r="F65" s="521"/>
      <c r="G65" s="521"/>
      <c r="H65" s="521"/>
      <c r="I65" s="519" t="s">
        <v>155</v>
      </c>
      <c r="J65" s="519"/>
      <c r="K65" s="519"/>
      <c r="L65" s="519"/>
      <c r="M65" s="543"/>
      <c r="N65" s="523"/>
      <c r="O65" s="523"/>
      <c r="P65" s="524"/>
      <c r="Q65" s="525"/>
      <c r="R65" s="526"/>
      <c r="S65" s="4"/>
      <c r="T65" s="4"/>
    </row>
    <row r="66" spans="1:20" ht="30" customHeight="1" x14ac:dyDescent="0.25">
      <c r="A66" s="57">
        <v>39</v>
      </c>
      <c r="B66" s="519">
        <v>58</v>
      </c>
      <c r="C66" s="519"/>
      <c r="D66" s="520" t="s">
        <v>32</v>
      </c>
      <c r="E66" s="521"/>
      <c r="F66" s="521"/>
      <c r="G66" s="521"/>
      <c r="H66" s="521"/>
      <c r="I66" s="519" t="s">
        <v>155</v>
      </c>
      <c r="J66" s="519"/>
      <c r="K66" s="519"/>
      <c r="L66" s="519"/>
      <c r="M66" s="543"/>
      <c r="N66" s="523"/>
      <c r="O66" s="523"/>
      <c r="P66" s="524"/>
      <c r="Q66" s="525"/>
      <c r="R66" s="526"/>
    </row>
    <row r="67" spans="1:20" ht="30" customHeight="1" x14ac:dyDescent="0.25">
      <c r="A67" s="57">
        <v>40</v>
      </c>
      <c r="B67" s="519">
        <v>59</v>
      </c>
      <c r="C67" s="519"/>
      <c r="D67" s="520" t="s">
        <v>230</v>
      </c>
      <c r="E67" s="521"/>
      <c r="F67" s="521"/>
      <c r="G67" s="521"/>
      <c r="H67" s="521"/>
      <c r="I67" s="519" t="s">
        <v>155</v>
      </c>
      <c r="J67" s="519"/>
      <c r="K67" s="519"/>
      <c r="L67" s="519"/>
      <c r="M67" s="522"/>
      <c r="N67" s="523"/>
      <c r="O67" s="523"/>
      <c r="P67" s="524"/>
      <c r="Q67" s="525"/>
      <c r="R67" s="526"/>
    </row>
    <row r="68" spans="1:20" ht="30" customHeight="1" x14ac:dyDescent="0.25">
      <c r="A68" s="57">
        <v>41</v>
      </c>
      <c r="B68" s="519"/>
      <c r="C68" s="519"/>
      <c r="D68" s="527" t="s">
        <v>161</v>
      </c>
      <c r="E68" s="528"/>
      <c r="F68" s="528"/>
      <c r="G68" s="528"/>
      <c r="H68" s="528"/>
      <c r="I68" s="519"/>
      <c r="J68" s="519"/>
      <c r="K68" s="519"/>
      <c r="L68" s="519"/>
      <c r="M68" s="542">
        <f>M60+M61+M62+M63+M64+M65+M66+M67</f>
        <v>0</v>
      </c>
      <c r="N68" s="534"/>
      <c r="O68" s="534"/>
      <c r="P68" s="535"/>
      <c r="Q68" s="536">
        <f>Q60+Q61+Q62+Q63+Q64+Q65+Q66+Q67</f>
        <v>0</v>
      </c>
      <c r="R68" s="535"/>
      <c r="S68" s="95"/>
      <c r="T68" s="95"/>
    </row>
    <row r="69" spans="1:20" ht="30" customHeight="1" x14ac:dyDescent="0.25">
      <c r="A69" s="57">
        <v>42</v>
      </c>
      <c r="B69" s="519">
        <v>76</v>
      </c>
      <c r="C69" s="519"/>
      <c r="D69" s="520" t="s">
        <v>162</v>
      </c>
      <c r="E69" s="521"/>
      <c r="F69" s="521"/>
      <c r="G69" s="521"/>
      <c r="H69" s="521"/>
      <c r="I69" s="519" t="s">
        <v>29</v>
      </c>
      <c r="J69" s="519"/>
      <c r="K69" s="519"/>
      <c r="L69" s="519"/>
      <c r="M69" s="522"/>
      <c r="N69" s="523"/>
      <c r="O69" s="523"/>
      <c r="P69" s="524"/>
      <c r="Q69" s="540"/>
      <c r="R69" s="524"/>
    </row>
    <row r="70" spans="1:20" ht="30" customHeight="1" x14ac:dyDescent="0.25">
      <c r="A70" s="57">
        <v>43</v>
      </c>
      <c r="B70" s="519">
        <v>80</v>
      </c>
      <c r="C70" s="519"/>
      <c r="D70" s="527" t="s">
        <v>163</v>
      </c>
      <c r="E70" s="528"/>
      <c r="F70" s="528"/>
      <c r="G70" s="528"/>
      <c r="H70" s="528"/>
      <c r="I70" s="519"/>
      <c r="J70" s="519"/>
      <c r="K70" s="519"/>
      <c r="L70" s="519"/>
      <c r="M70" s="533">
        <f>M58+M68</f>
        <v>0</v>
      </c>
      <c r="N70" s="534"/>
      <c r="O70" s="534"/>
      <c r="P70" s="535"/>
      <c r="Q70" s="541">
        <f>Q58+Q68</f>
        <v>0</v>
      </c>
      <c r="R70" s="535"/>
      <c r="S70" s="95"/>
      <c r="T70" s="95"/>
    </row>
    <row r="71" spans="1:20" ht="30" customHeight="1" x14ac:dyDescent="0.25">
      <c r="A71" s="57">
        <v>44</v>
      </c>
      <c r="B71" s="519">
        <v>80</v>
      </c>
      <c r="C71" s="519"/>
      <c r="D71" s="520" t="s">
        <v>164</v>
      </c>
      <c r="E71" s="521"/>
      <c r="F71" s="521"/>
      <c r="G71" s="521"/>
      <c r="H71" s="521"/>
      <c r="I71" s="519" t="s">
        <v>30</v>
      </c>
      <c r="J71" s="519"/>
      <c r="K71" s="519"/>
      <c r="L71" s="519"/>
      <c r="M71" s="537"/>
      <c r="N71" s="538"/>
      <c r="O71" s="538"/>
      <c r="P71" s="539"/>
      <c r="Q71" s="540"/>
      <c r="R71" s="524"/>
      <c r="S71" s="4"/>
      <c r="T71" s="4"/>
    </row>
    <row r="72" spans="1:20" ht="30" customHeight="1" x14ac:dyDescent="0.25">
      <c r="A72" s="57">
        <v>45</v>
      </c>
      <c r="B72" s="519">
        <v>90</v>
      </c>
      <c r="C72" s="519"/>
      <c r="D72" s="520" t="s">
        <v>165</v>
      </c>
      <c r="E72" s="521"/>
      <c r="F72" s="521"/>
      <c r="G72" s="521"/>
      <c r="H72" s="521"/>
      <c r="I72" s="519" t="s">
        <v>29</v>
      </c>
      <c r="J72" s="519"/>
      <c r="K72" s="519"/>
      <c r="L72" s="519"/>
      <c r="M72" s="522"/>
      <c r="N72" s="523"/>
      <c r="O72" s="523"/>
      <c r="P72" s="524"/>
      <c r="Q72" s="540"/>
      <c r="R72" s="524"/>
    </row>
    <row r="73" spans="1:20" ht="30" customHeight="1" x14ac:dyDescent="0.25">
      <c r="A73" s="57">
        <v>46</v>
      </c>
      <c r="B73" s="519">
        <v>712</v>
      </c>
      <c r="C73" s="519"/>
      <c r="D73" s="520" t="s">
        <v>33</v>
      </c>
      <c r="E73" s="521"/>
      <c r="F73" s="521"/>
      <c r="G73" s="521"/>
      <c r="H73" s="521"/>
      <c r="I73" s="519" t="s">
        <v>31</v>
      </c>
      <c r="J73" s="519"/>
      <c r="K73" s="519"/>
      <c r="L73" s="519"/>
      <c r="M73" s="522"/>
      <c r="N73" s="523"/>
      <c r="O73" s="523"/>
      <c r="P73" s="524"/>
      <c r="Q73" s="525"/>
      <c r="R73" s="526"/>
    </row>
    <row r="74" spans="1:20" ht="30" customHeight="1" x14ac:dyDescent="0.25">
      <c r="A74" s="94">
        <v>47</v>
      </c>
      <c r="B74" s="519"/>
      <c r="C74" s="519"/>
      <c r="D74" s="520" t="s">
        <v>13</v>
      </c>
      <c r="E74" s="521"/>
      <c r="F74" s="521"/>
      <c r="G74" s="521"/>
      <c r="H74" s="521"/>
      <c r="I74" s="519" t="s">
        <v>31</v>
      </c>
      <c r="J74" s="519"/>
      <c r="K74" s="519"/>
      <c r="L74" s="519"/>
      <c r="M74" s="522"/>
      <c r="N74" s="523"/>
      <c r="O74" s="523"/>
      <c r="P74" s="524"/>
      <c r="Q74" s="525"/>
      <c r="R74" s="526"/>
      <c r="S74" s="4"/>
      <c r="T74" s="4"/>
    </row>
    <row r="75" spans="1:20" ht="30" customHeight="1" x14ac:dyDescent="0.25">
      <c r="A75" s="94">
        <v>48</v>
      </c>
      <c r="B75" s="519"/>
      <c r="C75" s="519"/>
      <c r="D75" s="527" t="s">
        <v>231</v>
      </c>
      <c r="E75" s="528"/>
      <c r="F75" s="528"/>
      <c r="G75" s="528"/>
      <c r="H75" s="528"/>
      <c r="I75" s="519"/>
      <c r="J75" s="519"/>
      <c r="K75" s="519"/>
      <c r="L75" s="519"/>
      <c r="M75" s="533">
        <f>M70+M71+M72+M73+M74</f>
        <v>0</v>
      </c>
      <c r="N75" s="534"/>
      <c r="O75" s="534"/>
      <c r="P75" s="535"/>
      <c r="Q75" s="536">
        <f>Q70+Q71+Q72+Q73+Q74</f>
        <v>0</v>
      </c>
      <c r="R75" s="535"/>
      <c r="S75" s="95"/>
      <c r="T75" s="95"/>
    </row>
    <row r="76" spans="1:20" ht="30" customHeight="1" x14ac:dyDescent="0.25">
      <c r="A76" s="94">
        <v>49</v>
      </c>
      <c r="B76" s="519"/>
      <c r="C76" s="519"/>
      <c r="D76" s="527" t="s">
        <v>107</v>
      </c>
      <c r="E76" s="528"/>
      <c r="F76" s="528"/>
      <c r="G76" s="528"/>
      <c r="H76" s="528"/>
      <c r="I76" s="519"/>
      <c r="J76" s="519"/>
      <c r="K76" s="519"/>
      <c r="L76" s="519"/>
      <c r="M76" s="529">
        <f>IFERROR((((M75)/(M75+Q75))),0)</f>
        <v>0</v>
      </c>
      <c r="N76" s="530"/>
      <c r="O76" s="530"/>
      <c r="P76" s="531"/>
      <c r="Q76" s="532">
        <f>IFERROR((((Q75)/(M75+Q75))),0)</f>
        <v>0</v>
      </c>
      <c r="R76" s="531"/>
      <c r="S76" s="96"/>
      <c r="T76" s="96"/>
    </row>
    <row r="77" spans="1:20" ht="12" customHeight="1" x14ac:dyDescent="0.25">
      <c r="A77" s="393"/>
      <c r="B77" s="394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5"/>
    </row>
    <row r="78" spans="1:20" ht="26.25" customHeight="1" x14ac:dyDescent="0.25">
      <c r="A78" s="429">
        <v>45292</v>
      </c>
      <c r="B78" s="430"/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74" t="s">
        <v>251</v>
      </c>
    </row>
    <row r="79" spans="1:20" ht="22.5" hidden="1" customHeight="1" x14ac:dyDescent="0.25"/>
    <row r="83" ht="15.75" hidden="1" customHeight="1" x14ac:dyDescent="0.25"/>
    <row r="84" hidden="1" x14ac:dyDescent="0.25"/>
    <row r="85" ht="18" hidden="1" customHeight="1" x14ac:dyDescent="0.25"/>
    <row r="86" ht="30" hidden="1" customHeight="1" x14ac:dyDescent="0.25"/>
    <row r="87" ht="18" hidden="1" customHeight="1" x14ac:dyDescent="0.25"/>
    <row r="88" ht="33" hidden="1" customHeight="1" x14ac:dyDescent="0.25"/>
    <row r="89" ht="18.75" hidden="1" customHeight="1" x14ac:dyDescent="0.25"/>
    <row r="90" ht="30" hidden="1" customHeight="1" x14ac:dyDescent="0.25"/>
    <row r="91" ht="30" hidden="1" customHeight="1" x14ac:dyDescent="0.25"/>
    <row r="92" ht="30" hidden="1" customHeight="1" x14ac:dyDescent="0.25"/>
    <row r="93" ht="30" hidden="1" customHeight="1" x14ac:dyDescent="0.25"/>
    <row r="94" ht="30" hidden="1" customHeight="1" x14ac:dyDescent="0.25"/>
    <row r="95" ht="30" hidden="1" customHeight="1" x14ac:dyDescent="0.25"/>
    <row r="96" ht="30" hidden="1" customHeight="1" x14ac:dyDescent="0.25"/>
    <row r="97" ht="30" hidden="1" customHeight="1" x14ac:dyDescent="0.25"/>
    <row r="98" ht="30" hidden="1" customHeight="1" x14ac:dyDescent="0.25"/>
    <row r="99" ht="30.75" hidden="1" customHeight="1" x14ac:dyDescent="0.25"/>
    <row r="100" ht="30" hidden="1" customHeight="1" x14ac:dyDescent="0.25"/>
    <row r="101" ht="30" hidden="1" customHeight="1" x14ac:dyDescent="0.25"/>
    <row r="102" ht="30" hidden="1" customHeight="1" x14ac:dyDescent="0.25"/>
    <row r="103" ht="30" hidden="1" customHeight="1" x14ac:dyDescent="0.25"/>
    <row r="104" ht="30" hidden="1" customHeight="1" x14ac:dyDescent="0.25"/>
    <row r="105" ht="30" hidden="1" customHeight="1" x14ac:dyDescent="0.25"/>
    <row r="106" ht="30" hidden="1" customHeight="1" x14ac:dyDescent="0.25"/>
    <row r="107" ht="30.75" hidden="1" customHeight="1" x14ac:dyDescent="0.25"/>
    <row r="108" ht="30" hidden="1" customHeight="1" x14ac:dyDescent="0.25"/>
    <row r="109" ht="30" hidden="1" customHeight="1" x14ac:dyDescent="0.25"/>
    <row r="110" ht="30" hidden="1" customHeight="1" x14ac:dyDescent="0.25"/>
    <row r="111" ht="30" hidden="1" customHeight="1" x14ac:dyDescent="0.25"/>
    <row r="112" ht="30" hidden="1" customHeight="1" x14ac:dyDescent="0.25"/>
    <row r="113" ht="30" hidden="1" customHeight="1" x14ac:dyDescent="0.25"/>
    <row r="114" ht="30" hidden="1" customHeight="1" x14ac:dyDescent="0.25"/>
    <row r="115" ht="30" hidden="1" customHeight="1" x14ac:dyDescent="0.25"/>
    <row r="116" ht="30" hidden="1" customHeight="1" x14ac:dyDescent="0.25"/>
    <row r="117" ht="12" hidden="1" customHeight="1" x14ac:dyDescent="0.25"/>
    <row r="118" ht="26.25" hidden="1" customHeight="1" x14ac:dyDescent="0.25"/>
    <row r="119" hidden="1" x14ac:dyDescent="0.25"/>
    <row r="120" ht="22.5" hidden="1" customHeight="1" x14ac:dyDescent="0.25"/>
    <row r="124" ht="15.75" hidden="1" customHeight="1" x14ac:dyDescent="0.25"/>
    <row r="125" hidden="1" x14ac:dyDescent="0.25"/>
    <row r="126" ht="18" hidden="1" customHeight="1" x14ac:dyDescent="0.25"/>
    <row r="127" ht="30" hidden="1" customHeight="1" x14ac:dyDescent="0.25"/>
    <row r="128" ht="18" hidden="1" customHeight="1" x14ac:dyDescent="0.25"/>
    <row r="129" ht="33" hidden="1" customHeight="1" x14ac:dyDescent="0.25"/>
    <row r="130" ht="18.75" hidden="1" customHeight="1" x14ac:dyDescent="0.25"/>
    <row r="131" ht="30.75" hidden="1" customHeight="1" x14ac:dyDescent="0.25"/>
    <row r="132" ht="30" hidden="1" customHeight="1" x14ac:dyDescent="0.25"/>
    <row r="133" ht="30" hidden="1" customHeight="1" x14ac:dyDescent="0.25"/>
    <row r="134" ht="30" hidden="1" customHeight="1" x14ac:dyDescent="0.25"/>
    <row r="135" ht="30" hidden="1" customHeight="1" x14ac:dyDescent="0.25"/>
    <row r="136" ht="30" hidden="1" customHeight="1" x14ac:dyDescent="0.25"/>
    <row r="137" ht="30" hidden="1" customHeight="1" x14ac:dyDescent="0.25"/>
    <row r="138" ht="30" hidden="1" customHeight="1" x14ac:dyDescent="0.25"/>
    <row r="139" ht="30" hidden="1" customHeight="1" x14ac:dyDescent="0.25"/>
    <row r="140" ht="30" hidden="1" customHeight="1" x14ac:dyDescent="0.25"/>
    <row r="141" ht="30" hidden="1" customHeight="1" x14ac:dyDescent="0.25"/>
    <row r="142" ht="30" hidden="1" customHeight="1" x14ac:dyDescent="0.25"/>
    <row r="143" ht="30" hidden="1" customHeight="1" x14ac:dyDescent="0.25"/>
    <row r="144" ht="30" hidden="1" customHeight="1" x14ac:dyDescent="0.25"/>
    <row r="145" spans="19:20" ht="30" hidden="1" customHeight="1" x14ac:dyDescent="0.25"/>
    <row r="146" spans="19:20" ht="30" hidden="1" customHeight="1" x14ac:dyDescent="0.25"/>
    <row r="147" spans="19:20" ht="60" hidden="1" customHeight="1" x14ac:dyDescent="0.25">
      <c r="S147" s="5"/>
      <c r="T147" s="5"/>
    </row>
    <row r="148" spans="19:20" ht="60" hidden="1" customHeight="1" x14ac:dyDescent="0.25">
      <c r="S148" s="4"/>
      <c r="T148" s="4"/>
    </row>
    <row r="149" spans="19:20" ht="11.45" hidden="1" customHeight="1" x14ac:dyDescent="0.25"/>
    <row r="150" spans="19:20" ht="26.25" hidden="1" customHeight="1" x14ac:dyDescent="0.25"/>
    <row r="151" spans="19:20" ht="7.15" hidden="1" customHeight="1" x14ac:dyDescent="0.25"/>
    <row r="152" spans="19:20" ht="15" customHeight="1" x14ac:dyDescent="0.25"/>
    <row r="153" spans="19:20" ht="15" customHeight="1" x14ac:dyDescent="0.25"/>
  </sheetData>
  <mergeCells count="282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C13"/>
    <mergeCell ref="D12:H13"/>
    <mergeCell ref="I12:L13"/>
    <mergeCell ref="M12:R12"/>
    <mergeCell ref="M13:P13"/>
    <mergeCell ref="Q13:R13"/>
    <mergeCell ref="B14:C14"/>
    <mergeCell ref="D14:H14"/>
    <mergeCell ref="I14:L14"/>
    <mergeCell ref="M14:P14"/>
    <mergeCell ref="Q14:R14"/>
    <mergeCell ref="B15:C15"/>
    <mergeCell ref="D15:H15"/>
    <mergeCell ref="I15:L15"/>
    <mergeCell ref="M15:P15"/>
    <mergeCell ref="Q15:R15"/>
    <mergeCell ref="B16:C16"/>
    <mergeCell ref="D16:H16"/>
    <mergeCell ref="I16:L16"/>
    <mergeCell ref="M16:P16"/>
    <mergeCell ref="Q16:R16"/>
    <mergeCell ref="B17:C17"/>
    <mergeCell ref="D17:H17"/>
    <mergeCell ref="I17:L17"/>
    <mergeCell ref="M17:P17"/>
    <mergeCell ref="Q17:R17"/>
    <mergeCell ref="B18:C18"/>
    <mergeCell ref="D18:H18"/>
    <mergeCell ref="I18:L18"/>
    <mergeCell ref="M18:P18"/>
    <mergeCell ref="Q18:R18"/>
    <mergeCell ref="B19:C19"/>
    <mergeCell ref="D19:H19"/>
    <mergeCell ref="I19:L19"/>
    <mergeCell ref="M19:P19"/>
    <mergeCell ref="Q19:R19"/>
    <mergeCell ref="B20:C20"/>
    <mergeCell ref="D20:H20"/>
    <mergeCell ref="I20:L20"/>
    <mergeCell ref="M20:P20"/>
    <mergeCell ref="Q20:R20"/>
    <mergeCell ref="B21:C21"/>
    <mergeCell ref="D21:H21"/>
    <mergeCell ref="I21:L21"/>
    <mergeCell ref="M21:P21"/>
    <mergeCell ref="Q21:R21"/>
    <mergeCell ref="B22:C22"/>
    <mergeCell ref="D22:H22"/>
    <mergeCell ref="I22:L22"/>
    <mergeCell ref="M22:P22"/>
    <mergeCell ref="Q22:R22"/>
    <mergeCell ref="B23:C23"/>
    <mergeCell ref="D23:H23"/>
    <mergeCell ref="I23:L23"/>
    <mergeCell ref="M23:P23"/>
    <mergeCell ref="Q23:R23"/>
    <mergeCell ref="B24:C24"/>
    <mergeCell ref="D24:H24"/>
    <mergeCell ref="I24:L24"/>
    <mergeCell ref="M24:P24"/>
    <mergeCell ref="Q24:R24"/>
    <mergeCell ref="B25:C25"/>
    <mergeCell ref="D25:H25"/>
    <mergeCell ref="I25:L25"/>
    <mergeCell ref="M25:P25"/>
    <mergeCell ref="Q25:R25"/>
    <mergeCell ref="B26:C26"/>
    <mergeCell ref="D26:H26"/>
    <mergeCell ref="I26:L26"/>
    <mergeCell ref="M26:P26"/>
    <mergeCell ref="Q26:R26"/>
    <mergeCell ref="B27:C27"/>
    <mergeCell ref="D27:H27"/>
    <mergeCell ref="I27:L27"/>
    <mergeCell ref="M27:P27"/>
    <mergeCell ref="Q27:R27"/>
    <mergeCell ref="B28:C28"/>
    <mergeCell ref="D28:H28"/>
    <mergeCell ref="I28:L28"/>
    <mergeCell ref="M28:P28"/>
    <mergeCell ref="Q28:R28"/>
    <mergeCell ref="B29:C29"/>
    <mergeCell ref="D29:H29"/>
    <mergeCell ref="I29:L29"/>
    <mergeCell ref="M29:P29"/>
    <mergeCell ref="Q29:R29"/>
    <mergeCell ref="B30:C30"/>
    <mergeCell ref="D30:H30"/>
    <mergeCell ref="I30:L30"/>
    <mergeCell ref="M30:P30"/>
    <mergeCell ref="Q30:R30"/>
    <mergeCell ref="B31:C31"/>
    <mergeCell ref="D31:H31"/>
    <mergeCell ref="I31:L31"/>
    <mergeCell ref="M31:P31"/>
    <mergeCell ref="Q31:R31"/>
    <mergeCell ref="B32:C32"/>
    <mergeCell ref="D32:H32"/>
    <mergeCell ref="I32:L32"/>
    <mergeCell ref="M32:P32"/>
    <mergeCell ref="Q32:R32"/>
    <mergeCell ref="B33:C33"/>
    <mergeCell ref="D33:H33"/>
    <mergeCell ref="I33:L33"/>
    <mergeCell ref="M33:P33"/>
    <mergeCell ref="Q33:R33"/>
    <mergeCell ref="B34:C34"/>
    <mergeCell ref="D34:H34"/>
    <mergeCell ref="I34:L34"/>
    <mergeCell ref="M34:P34"/>
    <mergeCell ref="Q34:R34"/>
    <mergeCell ref="B35:C35"/>
    <mergeCell ref="D35:H35"/>
    <mergeCell ref="I35:L35"/>
    <mergeCell ref="M35:P35"/>
    <mergeCell ref="Q35:R35"/>
    <mergeCell ref="B36:C36"/>
    <mergeCell ref="D36:H36"/>
    <mergeCell ref="I36:L36"/>
    <mergeCell ref="M36:P36"/>
    <mergeCell ref="Q36:R36"/>
    <mergeCell ref="B37:C37"/>
    <mergeCell ref="D37:H37"/>
    <mergeCell ref="I37:L37"/>
    <mergeCell ref="M37:P37"/>
    <mergeCell ref="Q37:R37"/>
    <mergeCell ref="A40:Q40"/>
    <mergeCell ref="E41:N46"/>
    <mergeCell ref="O42:R44"/>
    <mergeCell ref="O45:R46"/>
    <mergeCell ref="A47:D47"/>
    <mergeCell ref="F47:R47"/>
    <mergeCell ref="B38:C38"/>
    <mergeCell ref="D38:H38"/>
    <mergeCell ref="I38:L38"/>
    <mergeCell ref="M38:P38"/>
    <mergeCell ref="Q38:R38"/>
    <mergeCell ref="A39:R39"/>
    <mergeCell ref="A48:L48"/>
    <mergeCell ref="M48:R48"/>
    <mergeCell ref="A49:L49"/>
    <mergeCell ref="M49:R49"/>
    <mergeCell ref="B53:C53"/>
    <mergeCell ref="D53:H53"/>
    <mergeCell ref="I53:L53"/>
    <mergeCell ref="M53:P53"/>
    <mergeCell ref="Q53:R53"/>
    <mergeCell ref="B54:C54"/>
    <mergeCell ref="D54:H54"/>
    <mergeCell ref="I54:L54"/>
    <mergeCell ref="M54:P54"/>
    <mergeCell ref="Q54:R54"/>
    <mergeCell ref="A51:A52"/>
    <mergeCell ref="B51:C52"/>
    <mergeCell ref="D51:H52"/>
    <mergeCell ref="I51:L52"/>
    <mergeCell ref="M51:R51"/>
    <mergeCell ref="M52:P52"/>
    <mergeCell ref="Q52:R52"/>
    <mergeCell ref="B55:C55"/>
    <mergeCell ref="D55:H55"/>
    <mergeCell ref="I55:L55"/>
    <mergeCell ref="M55:P55"/>
    <mergeCell ref="Q55:R55"/>
    <mergeCell ref="B56:C56"/>
    <mergeCell ref="D56:H56"/>
    <mergeCell ref="I56:L56"/>
    <mergeCell ref="M56:P56"/>
    <mergeCell ref="Q56:R56"/>
    <mergeCell ref="B57:C57"/>
    <mergeCell ref="D57:H57"/>
    <mergeCell ref="I57:L57"/>
    <mergeCell ref="M57:P57"/>
    <mergeCell ref="Q57:R57"/>
    <mergeCell ref="B58:C58"/>
    <mergeCell ref="D58:H58"/>
    <mergeCell ref="I58:L58"/>
    <mergeCell ref="M58:P58"/>
    <mergeCell ref="Q58:R58"/>
    <mergeCell ref="B59:C59"/>
    <mergeCell ref="D59:H59"/>
    <mergeCell ref="I59:L59"/>
    <mergeCell ref="M59:P59"/>
    <mergeCell ref="Q59:R59"/>
    <mergeCell ref="B60:C60"/>
    <mergeCell ref="D60:H60"/>
    <mergeCell ref="I60:L60"/>
    <mergeCell ref="M60:P60"/>
    <mergeCell ref="Q60:R60"/>
    <mergeCell ref="B61:C61"/>
    <mergeCell ref="D61:H61"/>
    <mergeCell ref="I61:L61"/>
    <mergeCell ref="M61:P61"/>
    <mergeCell ref="Q61:R61"/>
    <mergeCell ref="B62:C62"/>
    <mergeCell ref="D62:H62"/>
    <mergeCell ref="I62:L62"/>
    <mergeCell ref="M62:P62"/>
    <mergeCell ref="Q62:R62"/>
    <mergeCell ref="B63:C63"/>
    <mergeCell ref="D63:H63"/>
    <mergeCell ref="I63:L63"/>
    <mergeCell ref="M63:P63"/>
    <mergeCell ref="Q63:R63"/>
    <mergeCell ref="B64:C64"/>
    <mergeCell ref="D64:H64"/>
    <mergeCell ref="I64:L64"/>
    <mergeCell ref="M64:P64"/>
    <mergeCell ref="Q64:R64"/>
    <mergeCell ref="B65:C65"/>
    <mergeCell ref="D65:H65"/>
    <mergeCell ref="I65:L65"/>
    <mergeCell ref="M65:P65"/>
    <mergeCell ref="Q65:R65"/>
    <mergeCell ref="B66:C66"/>
    <mergeCell ref="D66:H66"/>
    <mergeCell ref="I66:L66"/>
    <mergeCell ref="M66:P66"/>
    <mergeCell ref="Q66:R66"/>
    <mergeCell ref="B67:C67"/>
    <mergeCell ref="D67:H67"/>
    <mergeCell ref="I67:L67"/>
    <mergeCell ref="M67:P67"/>
    <mergeCell ref="Q67:R67"/>
    <mergeCell ref="B68:C68"/>
    <mergeCell ref="D68:H68"/>
    <mergeCell ref="I68:L68"/>
    <mergeCell ref="M68:P68"/>
    <mergeCell ref="Q68:R68"/>
    <mergeCell ref="B69:C69"/>
    <mergeCell ref="D69:H69"/>
    <mergeCell ref="I69:L69"/>
    <mergeCell ref="M69:P69"/>
    <mergeCell ref="Q69:R69"/>
    <mergeCell ref="B70:C70"/>
    <mergeCell ref="D70:H70"/>
    <mergeCell ref="I70:L70"/>
    <mergeCell ref="M70:P70"/>
    <mergeCell ref="Q70:R70"/>
    <mergeCell ref="B71:C71"/>
    <mergeCell ref="D71:H71"/>
    <mergeCell ref="I71:L71"/>
    <mergeCell ref="M71:P71"/>
    <mergeCell ref="Q71:R71"/>
    <mergeCell ref="B72:C72"/>
    <mergeCell ref="D72:H72"/>
    <mergeCell ref="I72:L72"/>
    <mergeCell ref="M72:P72"/>
    <mergeCell ref="Q72:R72"/>
    <mergeCell ref="B73:C73"/>
    <mergeCell ref="D73:H73"/>
    <mergeCell ref="I73:L73"/>
    <mergeCell ref="M73:P73"/>
    <mergeCell ref="Q73:R73"/>
    <mergeCell ref="A78:Q78"/>
    <mergeCell ref="B76:C76"/>
    <mergeCell ref="D76:H76"/>
    <mergeCell ref="I76:L76"/>
    <mergeCell ref="M76:P76"/>
    <mergeCell ref="Q76:R76"/>
    <mergeCell ref="A77:R77"/>
    <mergeCell ref="B74:C74"/>
    <mergeCell ref="D74:H74"/>
    <mergeCell ref="I74:L74"/>
    <mergeCell ref="M74:P74"/>
    <mergeCell ref="Q74:R74"/>
    <mergeCell ref="B75:C75"/>
    <mergeCell ref="D75:H75"/>
    <mergeCell ref="I75:L75"/>
    <mergeCell ref="M75:P75"/>
    <mergeCell ref="Q75:R75"/>
  </mergeCells>
  <conditionalFormatting sqref="A50:R50">
    <cfRule type="cellIs" dxfId="1" priority="1" operator="equal">
      <formula>0</formula>
    </cfRule>
  </conditionalFormatting>
  <conditionalFormatting sqref="M58:R58 M68:R68 M70:R70 M75:R76">
    <cfRule type="cellIs" dxfId="0" priority="2" operator="equal">
      <formula>0</formula>
    </cfRule>
  </conditionalFormatting>
  <printOptions horizontalCentered="1"/>
  <pageMargins left="0.4" right="0.4" top="0.4" bottom="0.4" header="0" footer="0"/>
  <pageSetup scale="69" fitToHeight="4" orientation="portrait" r:id="rId1"/>
  <rowBreaks count="2" manualBreakCount="2">
    <brk id="40" max="17" man="1"/>
    <brk id="118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63"/>
  <sheetViews>
    <sheetView showGridLines="0" zoomScaleNormal="100" workbookViewId="0">
      <selection activeCell="A40" sqref="A40:B40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s="60" customFormat="1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s="60" customFormat="1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404" t="s">
        <v>98</v>
      </c>
      <c r="P3" s="365"/>
      <c r="Q3" s="365"/>
      <c r="R3" s="366"/>
    </row>
    <row r="4" spans="1:18" s="60" customFormat="1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s="60" customFormat="1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s="60" customFormat="1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5"/>
      <c r="P6" s="365"/>
      <c r="Q6" s="365"/>
      <c r="R6" s="366"/>
    </row>
    <row r="7" spans="1:18" s="60" customFormat="1" ht="15.7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7"/>
      <c r="P7" s="367"/>
      <c r="Q7" s="367"/>
      <c r="R7" s="366"/>
    </row>
    <row r="8" spans="1:18" s="60" customFormat="1" ht="23.25" x14ac:dyDescent="0.35">
      <c r="A8" s="368" t="s">
        <v>89</v>
      </c>
      <c r="B8" s="369"/>
      <c r="C8" s="369"/>
      <c r="D8" s="369"/>
      <c r="E8" s="155">
        <f>'Missouri Cover'!$BP$2</f>
        <v>2026</v>
      </c>
      <c r="F8" s="374" t="s">
        <v>34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</row>
    <row r="9" spans="1:18" s="60" customFormat="1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s="60" customFormat="1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s="60" customFormat="1" ht="18" customHeight="1" x14ac:dyDescent="0.25">
      <c r="A11" s="600"/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2"/>
    </row>
    <row r="12" spans="1:18" ht="34.5" customHeight="1" x14ac:dyDescent="0.25">
      <c r="A12" s="588" t="s">
        <v>23</v>
      </c>
      <c r="B12" s="590" t="s">
        <v>35</v>
      </c>
      <c r="C12" s="591"/>
      <c r="D12" s="591"/>
      <c r="E12" s="591"/>
      <c r="F12" s="377" t="s">
        <v>36</v>
      </c>
      <c r="G12" s="380"/>
      <c r="H12" s="380"/>
      <c r="I12" s="380"/>
      <c r="J12" s="380"/>
      <c r="K12" s="380"/>
      <c r="L12" s="380"/>
      <c r="M12" s="594"/>
      <c r="N12" s="594"/>
      <c r="O12" s="594"/>
      <c r="P12" s="594"/>
      <c r="Q12" s="594"/>
      <c r="R12" s="483"/>
    </row>
    <row r="13" spans="1:18" ht="34.5" customHeight="1" x14ac:dyDescent="0.25">
      <c r="A13" s="589"/>
      <c r="B13" s="592"/>
      <c r="C13" s="593"/>
      <c r="D13" s="593"/>
      <c r="E13" s="593"/>
      <c r="F13" s="595"/>
      <c r="G13" s="596"/>
      <c r="H13" s="596"/>
      <c r="I13" s="596"/>
      <c r="J13" s="596"/>
      <c r="K13" s="596"/>
      <c r="L13" s="596"/>
      <c r="M13" s="595"/>
      <c r="N13" s="596"/>
      <c r="O13" s="596"/>
      <c r="P13" s="597"/>
      <c r="Q13" s="598"/>
      <c r="R13" s="599"/>
    </row>
    <row r="14" spans="1:18" ht="30" customHeight="1" x14ac:dyDescent="0.25">
      <c r="A14" s="89" t="s">
        <v>86</v>
      </c>
      <c r="B14" s="582"/>
      <c r="C14" s="583"/>
      <c r="D14" s="583"/>
      <c r="E14" s="583"/>
      <c r="F14" s="584"/>
      <c r="G14" s="585"/>
      <c r="H14" s="585"/>
      <c r="I14" s="585"/>
      <c r="J14" s="585"/>
      <c r="K14" s="585"/>
      <c r="L14" s="585"/>
      <c r="M14" s="584"/>
      <c r="N14" s="585"/>
      <c r="O14" s="585"/>
      <c r="P14" s="585"/>
      <c r="Q14" s="586"/>
      <c r="R14" s="587"/>
    </row>
    <row r="15" spans="1:18" ht="30" customHeight="1" x14ac:dyDescent="0.25">
      <c r="A15" s="89" t="s">
        <v>85</v>
      </c>
      <c r="B15" s="582"/>
      <c r="C15" s="583"/>
      <c r="D15" s="583"/>
      <c r="E15" s="583"/>
      <c r="F15" s="584"/>
      <c r="G15" s="585"/>
      <c r="H15" s="585"/>
      <c r="I15" s="585"/>
      <c r="J15" s="585"/>
      <c r="K15" s="585"/>
      <c r="L15" s="585"/>
      <c r="M15" s="584"/>
      <c r="N15" s="585"/>
      <c r="O15" s="585"/>
      <c r="P15" s="585"/>
      <c r="Q15" s="586"/>
      <c r="R15" s="587"/>
    </row>
    <row r="16" spans="1:18" ht="30" customHeight="1" x14ac:dyDescent="0.25">
      <c r="A16" s="89" t="s">
        <v>84</v>
      </c>
      <c r="B16" s="582"/>
      <c r="C16" s="583"/>
      <c r="D16" s="583"/>
      <c r="E16" s="583"/>
      <c r="F16" s="584"/>
      <c r="G16" s="585"/>
      <c r="H16" s="585"/>
      <c r="I16" s="585"/>
      <c r="J16" s="585"/>
      <c r="K16" s="585"/>
      <c r="L16" s="585"/>
      <c r="M16" s="584"/>
      <c r="N16" s="585"/>
      <c r="O16" s="585"/>
      <c r="P16" s="585"/>
      <c r="Q16" s="586"/>
      <c r="R16" s="587"/>
    </row>
    <row r="17" spans="1:18" ht="30" customHeight="1" x14ac:dyDescent="0.25">
      <c r="A17" s="89" t="s">
        <v>83</v>
      </c>
      <c r="B17" s="582"/>
      <c r="C17" s="583"/>
      <c r="D17" s="583"/>
      <c r="E17" s="583"/>
      <c r="F17" s="584"/>
      <c r="G17" s="585"/>
      <c r="H17" s="585"/>
      <c r="I17" s="585"/>
      <c r="J17" s="585"/>
      <c r="K17" s="585"/>
      <c r="L17" s="585"/>
      <c r="M17" s="584"/>
      <c r="N17" s="585"/>
      <c r="O17" s="585"/>
      <c r="P17" s="585"/>
      <c r="Q17" s="586"/>
      <c r="R17" s="587"/>
    </row>
    <row r="18" spans="1:18" ht="30" customHeight="1" x14ac:dyDescent="0.25">
      <c r="A18" s="89" t="s">
        <v>82</v>
      </c>
      <c r="B18" s="582"/>
      <c r="C18" s="583"/>
      <c r="D18" s="583"/>
      <c r="E18" s="583"/>
      <c r="F18" s="584"/>
      <c r="G18" s="585"/>
      <c r="H18" s="585"/>
      <c r="I18" s="585"/>
      <c r="J18" s="585"/>
      <c r="K18" s="585"/>
      <c r="L18" s="585"/>
      <c r="M18" s="584"/>
      <c r="N18" s="585"/>
      <c r="O18" s="585"/>
      <c r="P18" s="585"/>
      <c r="Q18" s="586"/>
      <c r="R18" s="587"/>
    </row>
    <row r="19" spans="1:18" ht="30" customHeight="1" x14ac:dyDescent="0.25">
      <c r="A19" s="89" t="s">
        <v>81</v>
      </c>
      <c r="B19" s="582"/>
      <c r="C19" s="583"/>
      <c r="D19" s="583"/>
      <c r="E19" s="583"/>
      <c r="F19" s="584"/>
      <c r="G19" s="585"/>
      <c r="H19" s="585"/>
      <c r="I19" s="585"/>
      <c r="J19" s="585"/>
      <c r="K19" s="585"/>
      <c r="L19" s="585"/>
      <c r="M19" s="584"/>
      <c r="N19" s="585"/>
      <c r="O19" s="585"/>
      <c r="P19" s="585"/>
      <c r="Q19" s="586"/>
      <c r="R19" s="587"/>
    </row>
    <row r="20" spans="1:18" ht="30" customHeight="1" x14ac:dyDescent="0.25">
      <c r="A20" s="89" t="s">
        <v>80</v>
      </c>
      <c r="B20" s="582"/>
      <c r="C20" s="583"/>
      <c r="D20" s="583"/>
      <c r="E20" s="583"/>
      <c r="F20" s="584"/>
      <c r="G20" s="585"/>
      <c r="H20" s="585"/>
      <c r="I20" s="585"/>
      <c r="J20" s="585"/>
      <c r="K20" s="585"/>
      <c r="L20" s="585"/>
      <c r="M20" s="584"/>
      <c r="N20" s="585"/>
      <c r="O20" s="585"/>
      <c r="P20" s="585"/>
      <c r="Q20" s="586"/>
      <c r="R20" s="587"/>
    </row>
    <row r="21" spans="1:18" ht="30" customHeight="1" x14ac:dyDescent="0.25">
      <c r="A21" s="89" t="s">
        <v>79</v>
      </c>
      <c r="B21" s="582"/>
      <c r="C21" s="583"/>
      <c r="D21" s="583"/>
      <c r="E21" s="583"/>
      <c r="F21" s="584"/>
      <c r="G21" s="585"/>
      <c r="H21" s="585"/>
      <c r="I21" s="585"/>
      <c r="J21" s="585"/>
      <c r="K21" s="585"/>
      <c r="L21" s="585"/>
      <c r="M21" s="584"/>
      <c r="N21" s="585"/>
      <c r="O21" s="585"/>
      <c r="P21" s="585"/>
      <c r="Q21" s="586"/>
      <c r="R21" s="587"/>
    </row>
    <row r="22" spans="1:18" ht="30" customHeight="1" x14ac:dyDescent="0.25">
      <c r="A22" s="89" t="s">
        <v>78</v>
      </c>
      <c r="B22" s="582"/>
      <c r="C22" s="583"/>
      <c r="D22" s="583"/>
      <c r="E22" s="583"/>
      <c r="F22" s="584"/>
      <c r="G22" s="585"/>
      <c r="H22" s="585"/>
      <c r="I22" s="585"/>
      <c r="J22" s="585"/>
      <c r="K22" s="585"/>
      <c r="L22" s="585"/>
      <c r="M22" s="584"/>
      <c r="N22" s="585"/>
      <c r="O22" s="585"/>
      <c r="P22" s="585"/>
      <c r="Q22" s="586"/>
      <c r="R22" s="587"/>
    </row>
    <row r="23" spans="1:18" ht="30" customHeight="1" x14ac:dyDescent="0.25">
      <c r="A23" s="89" t="s">
        <v>77</v>
      </c>
      <c r="B23" s="582"/>
      <c r="C23" s="583"/>
      <c r="D23" s="583"/>
      <c r="E23" s="583"/>
      <c r="F23" s="584"/>
      <c r="G23" s="585"/>
      <c r="H23" s="585"/>
      <c r="I23" s="585"/>
      <c r="J23" s="585"/>
      <c r="K23" s="585"/>
      <c r="L23" s="585"/>
      <c r="M23" s="584"/>
      <c r="N23" s="585"/>
      <c r="O23" s="585"/>
      <c r="P23" s="585"/>
      <c r="Q23" s="586"/>
      <c r="R23" s="587"/>
    </row>
    <row r="24" spans="1:18" ht="30" customHeight="1" x14ac:dyDescent="0.25">
      <c r="A24" s="89" t="s">
        <v>76</v>
      </c>
      <c r="B24" s="582"/>
      <c r="C24" s="583"/>
      <c r="D24" s="583"/>
      <c r="E24" s="583"/>
      <c r="F24" s="584"/>
      <c r="G24" s="585"/>
      <c r="H24" s="585"/>
      <c r="I24" s="585"/>
      <c r="J24" s="585"/>
      <c r="K24" s="585"/>
      <c r="L24" s="585"/>
      <c r="M24" s="584"/>
      <c r="N24" s="585"/>
      <c r="O24" s="585"/>
      <c r="P24" s="585"/>
      <c r="Q24" s="586"/>
      <c r="R24" s="587"/>
    </row>
    <row r="25" spans="1:18" ht="30" customHeight="1" x14ac:dyDescent="0.25">
      <c r="A25" s="89" t="s">
        <v>75</v>
      </c>
      <c r="B25" s="582"/>
      <c r="C25" s="583"/>
      <c r="D25" s="583"/>
      <c r="E25" s="583"/>
      <c r="F25" s="584"/>
      <c r="G25" s="585"/>
      <c r="H25" s="585"/>
      <c r="I25" s="585"/>
      <c r="J25" s="585"/>
      <c r="K25" s="585"/>
      <c r="L25" s="585"/>
      <c r="M25" s="584"/>
      <c r="N25" s="585"/>
      <c r="O25" s="585"/>
      <c r="P25" s="585"/>
      <c r="Q25" s="586"/>
      <c r="R25" s="587"/>
    </row>
    <row r="26" spans="1:18" ht="30" customHeight="1" x14ac:dyDescent="0.25">
      <c r="A26" s="89" t="s">
        <v>74</v>
      </c>
      <c r="B26" s="582"/>
      <c r="C26" s="583"/>
      <c r="D26" s="583"/>
      <c r="E26" s="583"/>
      <c r="F26" s="584"/>
      <c r="G26" s="585"/>
      <c r="H26" s="585"/>
      <c r="I26" s="585"/>
      <c r="J26" s="585"/>
      <c r="K26" s="585"/>
      <c r="L26" s="585"/>
      <c r="M26" s="584"/>
      <c r="N26" s="585"/>
      <c r="O26" s="585"/>
      <c r="P26" s="585"/>
      <c r="Q26" s="586"/>
      <c r="R26" s="587"/>
    </row>
    <row r="27" spans="1:18" ht="30" customHeight="1" x14ac:dyDescent="0.25">
      <c r="A27" s="89" t="s">
        <v>73</v>
      </c>
      <c r="B27" s="582"/>
      <c r="C27" s="583"/>
      <c r="D27" s="583"/>
      <c r="E27" s="583"/>
      <c r="F27" s="584"/>
      <c r="G27" s="585"/>
      <c r="H27" s="585"/>
      <c r="I27" s="585"/>
      <c r="J27" s="585"/>
      <c r="K27" s="585"/>
      <c r="L27" s="585"/>
      <c r="M27" s="584"/>
      <c r="N27" s="585"/>
      <c r="O27" s="585"/>
      <c r="P27" s="585"/>
      <c r="Q27" s="586"/>
      <c r="R27" s="587"/>
    </row>
    <row r="28" spans="1:18" ht="30" customHeight="1" x14ac:dyDescent="0.25">
      <c r="A28" s="89" t="s">
        <v>72</v>
      </c>
      <c r="B28" s="582"/>
      <c r="C28" s="583"/>
      <c r="D28" s="583"/>
      <c r="E28" s="583"/>
      <c r="F28" s="584"/>
      <c r="G28" s="585"/>
      <c r="H28" s="585"/>
      <c r="I28" s="585"/>
      <c r="J28" s="585"/>
      <c r="K28" s="585"/>
      <c r="L28" s="585"/>
      <c r="M28" s="584"/>
      <c r="N28" s="585"/>
      <c r="O28" s="585"/>
      <c r="P28" s="585"/>
      <c r="Q28" s="586"/>
      <c r="R28" s="587"/>
    </row>
    <row r="29" spans="1:18" ht="30" customHeight="1" x14ac:dyDescent="0.25">
      <c r="A29" s="89" t="s">
        <v>71</v>
      </c>
      <c r="B29" s="582"/>
      <c r="C29" s="583"/>
      <c r="D29" s="583"/>
      <c r="E29" s="583"/>
      <c r="F29" s="584"/>
      <c r="G29" s="585"/>
      <c r="H29" s="585"/>
      <c r="I29" s="585"/>
      <c r="J29" s="585"/>
      <c r="K29" s="585"/>
      <c r="L29" s="585"/>
      <c r="M29" s="584"/>
      <c r="N29" s="585"/>
      <c r="O29" s="585"/>
      <c r="P29" s="585"/>
      <c r="Q29" s="586"/>
      <c r="R29" s="587"/>
    </row>
    <row r="30" spans="1:18" ht="30" customHeight="1" x14ac:dyDescent="0.25">
      <c r="A30" s="89" t="s">
        <v>70</v>
      </c>
      <c r="B30" s="582"/>
      <c r="C30" s="583"/>
      <c r="D30" s="583"/>
      <c r="E30" s="583"/>
      <c r="F30" s="584"/>
      <c r="G30" s="585"/>
      <c r="H30" s="585"/>
      <c r="I30" s="585"/>
      <c r="J30" s="585"/>
      <c r="K30" s="585"/>
      <c r="L30" s="585"/>
      <c r="M30" s="584"/>
      <c r="N30" s="585"/>
      <c r="O30" s="585"/>
      <c r="P30" s="585"/>
      <c r="Q30" s="586"/>
      <c r="R30" s="587"/>
    </row>
    <row r="31" spans="1:18" ht="30" customHeight="1" x14ac:dyDescent="0.25">
      <c r="A31" s="89" t="s">
        <v>69</v>
      </c>
      <c r="B31" s="582"/>
      <c r="C31" s="583"/>
      <c r="D31" s="583"/>
      <c r="E31" s="583"/>
      <c r="F31" s="584"/>
      <c r="G31" s="585"/>
      <c r="H31" s="585"/>
      <c r="I31" s="585"/>
      <c r="J31" s="585"/>
      <c r="K31" s="585"/>
      <c r="L31" s="585"/>
      <c r="M31" s="584"/>
      <c r="N31" s="585"/>
      <c r="O31" s="585"/>
      <c r="P31" s="585"/>
      <c r="Q31" s="586"/>
      <c r="R31" s="587"/>
    </row>
    <row r="32" spans="1:18" ht="30" customHeight="1" x14ac:dyDescent="0.25">
      <c r="A32" s="89" t="s">
        <v>68</v>
      </c>
      <c r="B32" s="582"/>
      <c r="C32" s="583"/>
      <c r="D32" s="583"/>
      <c r="E32" s="583"/>
      <c r="F32" s="584"/>
      <c r="G32" s="585"/>
      <c r="H32" s="585"/>
      <c r="I32" s="585"/>
      <c r="J32" s="585"/>
      <c r="K32" s="585"/>
      <c r="L32" s="585"/>
      <c r="M32" s="584"/>
      <c r="N32" s="585"/>
      <c r="O32" s="585"/>
      <c r="P32" s="585"/>
      <c r="Q32" s="586"/>
      <c r="R32" s="587"/>
    </row>
    <row r="33" spans="1:18" ht="30" customHeight="1" x14ac:dyDescent="0.25">
      <c r="A33" s="89" t="s">
        <v>67</v>
      </c>
      <c r="B33" s="582"/>
      <c r="C33" s="583"/>
      <c r="D33" s="583"/>
      <c r="E33" s="583"/>
      <c r="F33" s="584"/>
      <c r="G33" s="585"/>
      <c r="H33" s="585"/>
      <c r="I33" s="585"/>
      <c r="J33" s="585"/>
      <c r="K33" s="585"/>
      <c r="L33" s="585"/>
      <c r="M33" s="584"/>
      <c r="N33" s="585"/>
      <c r="O33" s="585"/>
      <c r="P33" s="585"/>
      <c r="Q33" s="586"/>
      <c r="R33" s="587"/>
    </row>
    <row r="34" spans="1:18" ht="30" customHeight="1" x14ac:dyDescent="0.25">
      <c r="A34" s="89" t="s">
        <v>66</v>
      </c>
      <c r="B34" s="582"/>
      <c r="C34" s="583"/>
      <c r="D34" s="583"/>
      <c r="E34" s="583"/>
      <c r="F34" s="584"/>
      <c r="G34" s="585"/>
      <c r="H34" s="585"/>
      <c r="I34" s="585"/>
      <c r="J34" s="585"/>
      <c r="K34" s="585"/>
      <c r="L34" s="585"/>
      <c r="M34" s="584"/>
      <c r="N34" s="585"/>
      <c r="O34" s="585"/>
      <c r="P34" s="585"/>
      <c r="Q34" s="586"/>
      <c r="R34" s="587"/>
    </row>
    <row r="35" spans="1:18" ht="30" customHeight="1" x14ac:dyDescent="0.25">
      <c r="A35" s="89" t="s">
        <v>65</v>
      </c>
      <c r="B35" s="582"/>
      <c r="C35" s="583"/>
      <c r="D35" s="583"/>
      <c r="E35" s="583"/>
      <c r="F35" s="584"/>
      <c r="G35" s="585"/>
      <c r="H35" s="585"/>
      <c r="I35" s="585"/>
      <c r="J35" s="585"/>
      <c r="K35" s="585"/>
      <c r="L35" s="585"/>
      <c r="M35" s="584"/>
      <c r="N35" s="585"/>
      <c r="O35" s="585"/>
      <c r="P35" s="585"/>
      <c r="Q35" s="586"/>
      <c r="R35" s="587"/>
    </row>
    <row r="36" spans="1:18" ht="30" customHeight="1" x14ac:dyDescent="0.25">
      <c r="A36" s="89" t="s">
        <v>64</v>
      </c>
      <c r="B36" s="582"/>
      <c r="C36" s="583"/>
      <c r="D36" s="583"/>
      <c r="E36" s="583"/>
      <c r="F36" s="584"/>
      <c r="G36" s="585"/>
      <c r="H36" s="585"/>
      <c r="I36" s="585"/>
      <c r="J36" s="585"/>
      <c r="K36" s="585"/>
      <c r="L36" s="585"/>
      <c r="M36" s="584"/>
      <c r="N36" s="585"/>
      <c r="O36" s="585"/>
      <c r="P36" s="585"/>
      <c r="Q36" s="586"/>
      <c r="R36" s="587"/>
    </row>
    <row r="37" spans="1:18" ht="30" customHeight="1" x14ac:dyDescent="0.25">
      <c r="A37" s="89" t="s">
        <v>63</v>
      </c>
      <c r="B37" s="582"/>
      <c r="C37" s="583"/>
      <c r="D37" s="583"/>
      <c r="E37" s="583"/>
      <c r="F37" s="584"/>
      <c r="G37" s="585"/>
      <c r="H37" s="585"/>
      <c r="I37" s="585"/>
      <c r="J37" s="585"/>
      <c r="K37" s="585"/>
      <c r="L37" s="585"/>
      <c r="M37" s="584"/>
      <c r="N37" s="585"/>
      <c r="O37" s="585"/>
      <c r="P37" s="585"/>
      <c r="Q37" s="586"/>
      <c r="R37" s="587"/>
    </row>
    <row r="38" spans="1:18" ht="30" customHeight="1" x14ac:dyDescent="0.25">
      <c r="A38" s="89" t="s">
        <v>62</v>
      </c>
      <c r="B38" s="582"/>
      <c r="C38" s="583"/>
      <c r="D38" s="583"/>
      <c r="E38" s="583"/>
      <c r="F38" s="584"/>
      <c r="G38" s="585"/>
      <c r="H38" s="585"/>
      <c r="I38" s="585"/>
      <c r="J38" s="585"/>
      <c r="K38" s="585"/>
      <c r="L38" s="585"/>
      <c r="M38" s="584"/>
      <c r="N38" s="585"/>
      <c r="O38" s="585"/>
      <c r="P38" s="585"/>
      <c r="Q38" s="586"/>
      <c r="R38" s="587"/>
    </row>
    <row r="39" spans="1:18" s="60" customFormat="1" ht="12" customHeight="1" x14ac:dyDescent="0.25">
      <c r="A39" s="393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</row>
    <row r="40" spans="1:18" s="60" customFormat="1" ht="14.45" customHeight="1" x14ac:dyDescent="0.25">
      <c r="A40" s="207">
        <v>45292</v>
      </c>
      <c r="B40" s="208"/>
      <c r="C40" s="209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93" t="s">
        <v>99</v>
      </c>
    </row>
    <row r="41" spans="1:18" ht="7.9" customHeight="1" x14ac:dyDescent="0.25">
      <c r="A41" s="391"/>
      <c r="B41" s="392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</row>
    <row r="42" spans="1:18" ht="15" hidden="1" customHeight="1" x14ac:dyDescent="0.25">
      <c r="A42" s="388"/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8"/>
    </row>
    <row r="43" spans="1:18" ht="21" hidden="1" customHeight="1" x14ac:dyDescent="0.25">
      <c r="A43" s="390"/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</row>
    <row r="44" spans="1:18" ht="21" hidden="1" customHeight="1" x14ac:dyDescent="0.25">
      <c r="A44" s="390"/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</row>
    <row r="45" spans="1:18" ht="21" hidden="1" customHeight="1" x14ac:dyDescent="0.25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</row>
    <row r="46" spans="1:18" ht="21" hidden="1" customHeight="1" x14ac:dyDescent="0.25">
      <c r="A46" s="390"/>
      <c r="B46" s="390"/>
      <c r="C46" s="39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0" ht="15" hidden="1" customHeight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2:A13"/>
    <mergeCell ref="B12:E13"/>
    <mergeCell ref="F12:R12"/>
    <mergeCell ref="F13:L13"/>
    <mergeCell ref="M13:P13"/>
    <mergeCell ref="Q13:R13"/>
    <mergeCell ref="A11:R11"/>
    <mergeCell ref="A10:L10"/>
    <mergeCell ref="M10:R10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4"/>
  <sheetViews>
    <sheetView showGridLines="0" zoomScaleNormal="100" workbookViewId="0">
      <selection activeCell="A40" sqref="A40:B40"/>
    </sheetView>
  </sheetViews>
  <sheetFormatPr defaultColWidth="0" defaultRowHeight="15" customHeight="1" zeroHeight="1" x14ac:dyDescent="0.25"/>
  <cols>
    <col min="1" max="1" width="6.7109375" style="60" customWidth="1"/>
    <col min="2" max="2" width="5.7109375" style="60" customWidth="1"/>
    <col min="3" max="3" width="4.7109375" style="60" customWidth="1"/>
    <col min="4" max="4" width="3.7109375" style="60" customWidth="1"/>
    <col min="5" max="5" width="15.7109375" style="60" customWidth="1"/>
    <col min="6" max="7" width="3.7109375" style="60" customWidth="1"/>
    <col min="8" max="8" width="8.7109375" style="60" customWidth="1"/>
    <col min="9" max="9" width="4.7109375" style="60" customWidth="1"/>
    <col min="10" max="10" width="3.85546875" style="60" customWidth="1"/>
    <col min="11" max="12" width="3.7109375" style="60" customWidth="1"/>
    <col min="13" max="13" width="15.7109375" style="60" customWidth="1"/>
    <col min="14" max="14" width="5.7109375" style="60" customWidth="1"/>
    <col min="15" max="15" width="4.7109375" style="60" customWidth="1"/>
    <col min="16" max="16" width="6.7109375" style="60" customWidth="1"/>
    <col min="17" max="18" width="15.7109375" style="60" customWidth="1"/>
    <col min="19" max="19" width="1.28515625" style="60" customWidth="1"/>
    <col min="20" max="16384" width="0" style="60" hidden="1"/>
  </cols>
  <sheetData>
    <row r="1" spans="1:18" ht="15" customHeight="1" x14ac:dyDescent="0.25"/>
    <row r="2" spans="1:18" ht="20.25" x14ac:dyDescent="0.25">
      <c r="A2" s="65"/>
      <c r="B2" s="66"/>
      <c r="C2" s="66"/>
      <c r="D2" s="66"/>
      <c r="E2" s="361" t="s">
        <v>90</v>
      </c>
      <c r="F2" s="362"/>
      <c r="G2" s="362"/>
      <c r="H2" s="362"/>
      <c r="I2" s="362"/>
      <c r="J2" s="362"/>
      <c r="K2" s="362"/>
      <c r="L2" s="362"/>
      <c r="M2" s="362"/>
      <c r="N2" s="362"/>
      <c r="O2" s="71"/>
      <c r="P2" s="71"/>
      <c r="Q2" s="71"/>
      <c r="R2" s="72"/>
    </row>
    <row r="3" spans="1:18" ht="22.5" customHeight="1" x14ac:dyDescent="0.25">
      <c r="A3" s="67"/>
      <c r="B3" s="68"/>
      <c r="C3" s="68"/>
      <c r="D3" s="68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404" t="s">
        <v>100</v>
      </c>
      <c r="P3" s="365"/>
      <c r="Q3" s="365"/>
      <c r="R3" s="366"/>
    </row>
    <row r="4" spans="1:18" ht="15" customHeight="1" x14ac:dyDescent="0.25">
      <c r="A4" s="67"/>
      <c r="B4" s="68"/>
      <c r="C4" s="68"/>
      <c r="D4" s="68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7"/>
      <c r="P4" s="367"/>
      <c r="Q4" s="367"/>
      <c r="R4" s="366"/>
    </row>
    <row r="5" spans="1:18" ht="15" customHeight="1" x14ac:dyDescent="0.25">
      <c r="A5" s="67"/>
      <c r="B5" s="68"/>
      <c r="C5" s="68"/>
      <c r="D5" s="68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7"/>
      <c r="P5" s="367"/>
      <c r="Q5" s="367"/>
      <c r="R5" s="366"/>
    </row>
    <row r="6" spans="1:18" ht="15" customHeight="1" x14ac:dyDescent="0.25">
      <c r="A6" s="67"/>
      <c r="B6" s="68"/>
      <c r="C6" s="69" t="s">
        <v>88</v>
      </c>
      <c r="D6" s="70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5"/>
      <c r="P6" s="365"/>
      <c r="Q6" s="365"/>
      <c r="R6" s="366"/>
    </row>
    <row r="7" spans="1:18" ht="15.75" customHeight="1" x14ac:dyDescent="0.25">
      <c r="A7" s="67"/>
      <c r="B7" s="61"/>
      <c r="C7" s="61"/>
      <c r="D7" s="61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7"/>
      <c r="P7" s="367"/>
      <c r="Q7" s="367"/>
      <c r="R7" s="366"/>
    </row>
    <row r="8" spans="1:18" ht="23.25" x14ac:dyDescent="0.35">
      <c r="A8" s="368" t="s">
        <v>89</v>
      </c>
      <c r="B8" s="369"/>
      <c r="C8" s="369"/>
      <c r="D8" s="369"/>
      <c r="E8" s="155">
        <f>'Missouri Cover'!$BP$2</f>
        <v>2026</v>
      </c>
      <c r="F8" s="374" t="s">
        <v>37</v>
      </c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6"/>
    </row>
    <row r="9" spans="1:18" ht="18" customHeight="1" x14ac:dyDescent="0.25">
      <c r="A9" s="356" t="s">
        <v>1</v>
      </c>
      <c r="B9" s="357"/>
      <c r="C9" s="357"/>
      <c r="D9" s="357"/>
      <c r="E9" s="357"/>
      <c r="F9" s="357"/>
      <c r="G9" s="358"/>
      <c r="H9" s="358"/>
      <c r="I9" s="357"/>
      <c r="J9" s="357"/>
      <c r="K9" s="357"/>
      <c r="L9" s="359"/>
      <c r="M9" s="360" t="s">
        <v>0</v>
      </c>
      <c r="N9" s="186"/>
      <c r="O9" s="186"/>
      <c r="P9" s="186"/>
      <c r="Q9" s="186"/>
      <c r="R9" s="187"/>
    </row>
    <row r="10" spans="1:18" ht="30" customHeight="1" x14ac:dyDescent="0.25">
      <c r="A10" s="347" t="str">
        <f>IF('Missouri Cover'!$H$38="","",'Missouri Cover'!$H$38)</f>
        <v/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9"/>
      <c r="M10" s="350" t="str">
        <f>'Missouri Cover'!$AM$38</f>
        <v/>
      </c>
      <c r="N10" s="292"/>
      <c r="O10" s="292"/>
      <c r="P10" s="292"/>
      <c r="Q10" s="292"/>
      <c r="R10" s="294"/>
    </row>
    <row r="11" spans="1:18" ht="18" customHeight="1" x14ac:dyDescent="0.25">
      <c r="A11" s="600"/>
      <c r="B11" s="601"/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1"/>
      <c r="R11" s="602"/>
    </row>
    <row r="12" spans="1:18" ht="34.5" customHeight="1" x14ac:dyDescent="0.25">
      <c r="A12" s="588" t="s">
        <v>23</v>
      </c>
      <c r="B12" s="590" t="s">
        <v>35</v>
      </c>
      <c r="C12" s="591"/>
      <c r="D12" s="591"/>
      <c r="E12" s="591"/>
      <c r="F12" s="377" t="s">
        <v>36</v>
      </c>
      <c r="G12" s="380"/>
      <c r="H12" s="380"/>
      <c r="I12" s="380"/>
      <c r="J12" s="380"/>
      <c r="K12" s="380"/>
      <c r="L12" s="380"/>
      <c r="M12" s="594"/>
      <c r="N12" s="594"/>
      <c r="O12" s="594"/>
      <c r="P12" s="594"/>
      <c r="Q12" s="594"/>
      <c r="R12" s="483"/>
    </row>
    <row r="13" spans="1:18" ht="34.5" customHeight="1" x14ac:dyDescent="0.25">
      <c r="A13" s="589"/>
      <c r="B13" s="592"/>
      <c r="C13" s="593"/>
      <c r="D13" s="593"/>
      <c r="E13" s="593"/>
      <c r="F13" s="595"/>
      <c r="G13" s="596"/>
      <c r="H13" s="596"/>
      <c r="I13" s="596"/>
      <c r="J13" s="596"/>
      <c r="K13" s="596"/>
      <c r="L13" s="596"/>
      <c r="M13" s="595"/>
      <c r="N13" s="596"/>
      <c r="O13" s="596"/>
      <c r="P13" s="597"/>
      <c r="Q13" s="598"/>
      <c r="R13" s="599"/>
    </row>
    <row r="14" spans="1:18" ht="30" customHeight="1" x14ac:dyDescent="0.25">
      <c r="A14" s="89" t="s">
        <v>86</v>
      </c>
      <c r="B14" s="582"/>
      <c r="C14" s="583"/>
      <c r="D14" s="583"/>
      <c r="E14" s="583"/>
      <c r="F14" s="584"/>
      <c r="G14" s="585"/>
      <c r="H14" s="585"/>
      <c r="I14" s="585"/>
      <c r="J14" s="585"/>
      <c r="K14" s="585"/>
      <c r="L14" s="585"/>
      <c r="M14" s="584"/>
      <c r="N14" s="585"/>
      <c r="O14" s="585"/>
      <c r="P14" s="585"/>
      <c r="Q14" s="586"/>
      <c r="R14" s="587"/>
    </row>
    <row r="15" spans="1:18" ht="30" customHeight="1" x14ac:dyDescent="0.25">
      <c r="A15" s="89" t="s">
        <v>85</v>
      </c>
      <c r="B15" s="582"/>
      <c r="C15" s="583"/>
      <c r="D15" s="583"/>
      <c r="E15" s="583"/>
      <c r="F15" s="584"/>
      <c r="G15" s="585"/>
      <c r="H15" s="585"/>
      <c r="I15" s="585"/>
      <c r="J15" s="585"/>
      <c r="K15" s="585"/>
      <c r="L15" s="585"/>
      <c r="M15" s="584"/>
      <c r="N15" s="585"/>
      <c r="O15" s="585"/>
      <c r="P15" s="585"/>
      <c r="Q15" s="586"/>
      <c r="R15" s="587"/>
    </row>
    <row r="16" spans="1:18" ht="30" customHeight="1" x14ac:dyDescent="0.25">
      <c r="A16" s="89" t="s">
        <v>84</v>
      </c>
      <c r="B16" s="582"/>
      <c r="C16" s="583"/>
      <c r="D16" s="583"/>
      <c r="E16" s="583"/>
      <c r="F16" s="584"/>
      <c r="G16" s="585"/>
      <c r="H16" s="585"/>
      <c r="I16" s="585"/>
      <c r="J16" s="585"/>
      <c r="K16" s="585"/>
      <c r="L16" s="585"/>
      <c r="M16" s="584"/>
      <c r="N16" s="585"/>
      <c r="O16" s="585"/>
      <c r="P16" s="585"/>
      <c r="Q16" s="586"/>
      <c r="R16" s="587"/>
    </row>
    <row r="17" spans="1:18" ht="30" customHeight="1" x14ac:dyDescent="0.25">
      <c r="A17" s="89" t="s">
        <v>83</v>
      </c>
      <c r="B17" s="582"/>
      <c r="C17" s="583"/>
      <c r="D17" s="583"/>
      <c r="E17" s="583"/>
      <c r="F17" s="584"/>
      <c r="G17" s="585"/>
      <c r="H17" s="585"/>
      <c r="I17" s="585"/>
      <c r="J17" s="585"/>
      <c r="K17" s="585"/>
      <c r="L17" s="585"/>
      <c r="M17" s="584"/>
      <c r="N17" s="585"/>
      <c r="O17" s="585"/>
      <c r="P17" s="585"/>
      <c r="Q17" s="586"/>
      <c r="R17" s="587"/>
    </row>
    <row r="18" spans="1:18" ht="30" customHeight="1" x14ac:dyDescent="0.25">
      <c r="A18" s="89" t="s">
        <v>82</v>
      </c>
      <c r="B18" s="582"/>
      <c r="C18" s="583"/>
      <c r="D18" s="583"/>
      <c r="E18" s="583"/>
      <c r="F18" s="584"/>
      <c r="G18" s="585"/>
      <c r="H18" s="585"/>
      <c r="I18" s="585"/>
      <c r="J18" s="585"/>
      <c r="K18" s="585"/>
      <c r="L18" s="585"/>
      <c r="M18" s="584"/>
      <c r="N18" s="585"/>
      <c r="O18" s="585"/>
      <c r="P18" s="585"/>
      <c r="Q18" s="586"/>
      <c r="R18" s="587"/>
    </row>
    <row r="19" spans="1:18" ht="30" customHeight="1" x14ac:dyDescent="0.25">
      <c r="A19" s="89" t="s">
        <v>81</v>
      </c>
      <c r="B19" s="582"/>
      <c r="C19" s="583"/>
      <c r="D19" s="583"/>
      <c r="E19" s="583"/>
      <c r="F19" s="584"/>
      <c r="G19" s="585"/>
      <c r="H19" s="585"/>
      <c r="I19" s="585"/>
      <c r="J19" s="585"/>
      <c r="K19" s="585"/>
      <c r="L19" s="585"/>
      <c r="M19" s="584"/>
      <c r="N19" s="585"/>
      <c r="O19" s="585"/>
      <c r="P19" s="585"/>
      <c r="Q19" s="586"/>
      <c r="R19" s="587"/>
    </row>
    <row r="20" spans="1:18" ht="30" customHeight="1" x14ac:dyDescent="0.25">
      <c r="A20" s="89" t="s">
        <v>80</v>
      </c>
      <c r="B20" s="582"/>
      <c r="C20" s="583"/>
      <c r="D20" s="583"/>
      <c r="E20" s="583"/>
      <c r="F20" s="584"/>
      <c r="G20" s="585"/>
      <c r="H20" s="585"/>
      <c r="I20" s="585"/>
      <c r="J20" s="585"/>
      <c r="K20" s="585"/>
      <c r="L20" s="585"/>
      <c r="M20" s="584"/>
      <c r="N20" s="585"/>
      <c r="O20" s="585"/>
      <c r="P20" s="585"/>
      <c r="Q20" s="586"/>
      <c r="R20" s="587"/>
    </row>
    <row r="21" spans="1:18" ht="30" customHeight="1" x14ac:dyDescent="0.25">
      <c r="A21" s="89" t="s">
        <v>79</v>
      </c>
      <c r="B21" s="582"/>
      <c r="C21" s="583"/>
      <c r="D21" s="583"/>
      <c r="E21" s="583"/>
      <c r="F21" s="584"/>
      <c r="G21" s="585"/>
      <c r="H21" s="585"/>
      <c r="I21" s="585"/>
      <c r="J21" s="585"/>
      <c r="K21" s="585"/>
      <c r="L21" s="585"/>
      <c r="M21" s="584"/>
      <c r="N21" s="585"/>
      <c r="O21" s="585"/>
      <c r="P21" s="585"/>
      <c r="Q21" s="586"/>
      <c r="R21" s="587"/>
    </row>
    <row r="22" spans="1:18" ht="30" customHeight="1" x14ac:dyDescent="0.25">
      <c r="A22" s="89" t="s">
        <v>78</v>
      </c>
      <c r="B22" s="582"/>
      <c r="C22" s="583"/>
      <c r="D22" s="583"/>
      <c r="E22" s="583"/>
      <c r="F22" s="584"/>
      <c r="G22" s="585"/>
      <c r="H22" s="585"/>
      <c r="I22" s="585"/>
      <c r="J22" s="585"/>
      <c r="K22" s="585"/>
      <c r="L22" s="585"/>
      <c r="M22" s="584"/>
      <c r="N22" s="585"/>
      <c r="O22" s="585"/>
      <c r="P22" s="585"/>
      <c r="Q22" s="586"/>
      <c r="R22" s="587"/>
    </row>
    <row r="23" spans="1:18" ht="30" customHeight="1" x14ac:dyDescent="0.25">
      <c r="A23" s="89" t="s">
        <v>77</v>
      </c>
      <c r="B23" s="582"/>
      <c r="C23" s="583"/>
      <c r="D23" s="583"/>
      <c r="E23" s="583"/>
      <c r="F23" s="584"/>
      <c r="G23" s="585"/>
      <c r="H23" s="585"/>
      <c r="I23" s="585"/>
      <c r="J23" s="585"/>
      <c r="K23" s="585"/>
      <c r="L23" s="585"/>
      <c r="M23" s="584"/>
      <c r="N23" s="585"/>
      <c r="O23" s="585"/>
      <c r="P23" s="585"/>
      <c r="Q23" s="586"/>
      <c r="R23" s="587"/>
    </row>
    <row r="24" spans="1:18" ht="30" customHeight="1" x14ac:dyDescent="0.25">
      <c r="A24" s="89" t="s">
        <v>76</v>
      </c>
      <c r="B24" s="582"/>
      <c r="C24" s="583"/>
      <c r="D24" s="583"/>
      <c r="E24" s="583"/>
      <c r="F24" s="584"/>
      <c r="G24" s="585"/>
      <c r="H24" s="585"/>
      <c r="I24" s="585"/>
      <c r="J24" s="585"/>
      <c r="K24" s="585"/>
      <c r="L24" s="585"/>
      <c r="M24" s="584"/>
      <c r="N24" s="585"/>
      <c r="O24" s="585"/>
      <c r="P24" s="585"/>
      <c r="Q24" s="586"/>
      <c r="R24" s="587"/>
    </row>
    <row r="25" spans="1:18" ht="30" customHeight="1" x14ac:dyDescent="0.25">
      <c r="A25" s="89" t="s">
        <v>75</v>
      </c>
      <c r="B25" s="582"/>
      <c r="C25" s="583"/>
      <c r="D25" s="583"/>
      <c r="E25" s="583"/>
      <c r="F25" s="584"/>
      <c r="G25" s="585"/>
      <c r="H25" s="585"/>
      <c r="I25" s="585"/>
      <c r="J25" s="585"/>
      <c r="K25" s="585"/>
      <c r="L25" s="585"/>
      <c r="M25" s="584"/>
      <c r="N25" s="585"/>
      <c r="O25" s="585"/>
      <c r="P25" s="585"/>
      <c r="Q25" s="586"/>
      <c r="R25" s="587"/>
    </row>
    <row r="26" spans="1:18" ht="30" customHeight="1" x14ac:dyDescent="0.25">
      <c r="A26" s="89" t="s">
        <v>74</v>
      </c>
      <c r="B26" s="582"/>
      <c r="C26" s="583"/>
      <c r="D26" s="583"/>
      <c r="E26" s="583"/>
      <c r="F26" s="584"/>
      <c r="G26" s="585"/>
      <c r="H26" s="585"/>
      <c r="I26" s="585"/>
      <c r="J26" s="585"/>
      <c r="K26" s="585"/>
      <c r="L26" s="585"/>
      <c r="M26" s="584"/>
      <c r="N26" s="585"/>
      <c r="O26" s="585"/>
      <c r="P26" s="585"/>
      <c r="Q26" s="586"/>
      <c r="R26" s="587"/>
    </row>
    <row r="27" spans="1:18" ht="30" customHeight="1" x14ac:dyDescent="0.25">
      <c r="A27" s="89" t="s">
        <v>73</v>
      </c>
      <c r="B27" s="582"/>
      <c r="C27" s="583"/>
      <c r="D27" s="583"/>
      <c r="E27" s="583"/>
      <c r="F27" s="584"/>
      <c r="G27" s="585"/>
      <c r="H27" s="585"/>
      <c r="I27" s="585"/>
      <c r="J27" s="585"/>
      <c r="K27" s="585"/>
      <c r="L27" s="585"/>
      <c r="M27" s="584"/>
      <c r="N27" s="585"/>
      <c r="O27" s="585"/>
      <c r="P27" s="585"/>
      <c r="Q27" s="586"/>
      <c r="R27" s="587"/>
    </row>
    <row r="28" spans="1:18" ht="30" customHeight="1" x14ac:dyDescent="0.25">
      <c r="A28" s="89" t="s">
        <v>72</v>
      </c>
      <c r="B28" s="582"/>
      <c r="C28" s="583"/>
      <c r="D28" s="583"/>
      <c r="E28" s="583"/>
      <c r="F28" s="584"/>
      <c r="G28" s="585"/>
      <c r="H28" s="585"/>
      <c r="I28" s="585"/>
      <c r="J28" s="585"/>
      <c r="K28" s="585"/>
      <c r="L28" s="585"/>
      <c r="M28" s="584"/>
      <c r="N28" s="585"/>
      <c r="O28" s="585"/>
      <c r="P28" s="585"/>
      <c r="Q28" s="586"/>
      <c r="R28" s="587"/>
    </row>
    <row r="29" spans="1:18" ht="30" customHeight="1" x14ac:dyDescent="0.25">
      <c r="A29" s="89" t="s">
        <v>71</v>
      </c>
      <c r="B29" s="582"/>
      <c r="C29" s="583"/>
      <c r="D29" s="583"/>
      <c r="E29" s="583"/>
      <c r="F29" s="584"/>
      <c r="G29" s="585"/>
      <c r="H29" s="585"/>
      <c r="I29" s="585"/>
      <c r="J29" s="585"/>
      <c r="K29" s="585"/>
      <c r="L29" s="585"/>
      <c r="M29" s="584"/>
      <c r="N29" s="585"/>
      <c r="O29" s="585"/>
      <c r="P29" s="585"/>
      <c r="Q29" s="586"/>
      <c r="R29" s="587"/>
    </row>
    <row r="30" spans="1:18" ht="30" customHeight="1" x14ac:dyDescent="0.25">
      <c r="A30" s="89" t="s">
        <v>70</v>
      </c>
      <c r="B30" s="582"/>
      <c r="C30" s="583"/>
      <c r="D30" s="583"/>
      <c r="E30" s="583"/>
      <c r="F30" s="584"/>
      <c r="G30" s="585"/>
      <c r="H30" s="585"/>
      <c r="I30" s="585"/>
      <c r="J30" s="585"/>
      <c r="K30" s="585"/>
      <c r="L30" s="585"/>
      <c r="M30" s="584"/>
      <c r="N30" s="585"/>
      <c r="O30" s="585"/>
      <c r="P30" s="585"/>
      <c r="Q30" s="586"/>
      <c r="R30" s="587"/>
    </row>
    <row r="31" spans="1:18" ht="30" customHeight="1" x14ac:dyDescent="0.25">
      <c r="A31" s="89" t="s">
        <v>69</v>
      </c>
      <c r="B31" s="582"/>
      <c r="C31" s="583"/>
      <c r="D31" s="583"/>
      <c r="E31" s="583"/>
      <c r="F31" s="584"/>
      <c r="G31" s="585"/>
      <c r="H31" s="585"/>
      <c r="I31" s="585"/>
      <c r="J31" s="585"/>
      <c r="K31" s="585"/>
      <c r="L31" s="585"/>
      <c r="M31" s="584"/>
      <c r="N31" s="585"/>
      <c r="O31" s="585"/>
      <c r="P31" s="585"/>
      <c r="Q31" s="586"/>
      <c r="R31" s="587"/>
    </row>
    <row r="32" spans="1:18" ht="30" customHeight="1" x14ac:dyDescent="0.25">
      <c r="A32" s="89" t="s">
        <v>68</v>
      </c>
      <c r="B32" s="582"/>
      <c r="C32" s="583"/>
      <c r="D32" s="583"/>
      <c r="E32" s="583"/>
      <c r="F32" s="584"/>
      <c r="G32" s="585"/>
      <c r="H32" s="585"/>
      <c r="I32" s="585"/>
      <c r="J32" s="585"/>
      <c r="K32" s="585"/>
      <c r="L32" s="585"/>
      <c r="M32" s="584"/>
      <c r="N32" s="585"/>
      <c r="O32" s="585"/>
      <c r="P32" s="585"/>
      <c r="Q32" s="586"/>
      <c r="R32" s="587"/>
    </row>
    <row r="33" spans="1:18" ht="30" customHeight="1" x14ac:dyDescent="0.25">
      <c r="A33" s="89" t="s">
        <v>67</v>
      </c>
      <c r="B33" s="582"/>
      <c r="C33" s="583"/>
      <c r="D33" s="583"/>
      <c r="E33" s="583"/>
      <c r="F33" s="584"/>
      <c r="G33" s="585"/>
      <c r="H33" s="585"/>
      <c r="I33" s="585"/>
      <c r="J33" s="585"/>
      <c r="K33" s="585"/>
      <c r="L33" s="585"/>
      <c r="M33" s="584"/>
      <c r="N33" s="585"/>
      <c r="O33" s="585"/>
      <c r="P33" s="585"/>
      <c r="Q33" s="586"/>
      <c r="R33" s="587"/>
    </row>
    <row r="34" spans="1:18" ht="30" customHeight="1" x14ac:dyDescent="0.25">
      <c r="A34" s="89" t="s">
        <v>66</v>
      </c>
      <c r="B34" s="582"/>
      <c r="C34" s="583"/>
      <c r="D34" s="583"/>
      <c r="E34" s="583"/>
      <c r="F34" s="584"/>
      <c r="G34" s="585"/>
      <c r="H34" s="585"/>
      <c r="I34" s="585"/>
      <c r="J34" s="585"/>
      <c r="K34" s="585"/>
      <c r="L34" s="585"/>
      <c r="M34" s="584"/>
      <c r="N34" s="585"/>
      <c r="O34" s="585"/>
      <c r="P34" s="585"/>
      <c r="Q34" s="586"/>
      <c r="R34" s="587"/>
    </row>
    <row r="35" spans="1:18" ht="30" customHeight="1" x14ac:dyDescent="0.25">
      <c r="A35" s="89" t="s">
        <v>65</v>
      </c>
      <c r="B35" s="582"/>
      <c r="C35" s="583"/>
      <c r="D35" s="583"/>
      <c r="E35" s="583"/>
      <c r="F35" s="584"/>
      <c r="G35" s="585"/>
      <c r="H35" s="585"/>
      <c r="I35" s="585"/>
      <c r="J35" s="585"/>
      <c r="K35" s="585"/>
      <c r="L35" s="585"/>
      <c r="M35" s="584"/>
      <c r="N35" s="585"/>
      <c r="O35" s="585"/>
      <c r="P35" s="585"/>
      <c r="Q35" s="586"/>
      <c r="R35" s="587"/>
    </row>
    <row r="36" spans="1:18" ht="30" customHeight="1" x14ac:dyDescent="0.25">
      <c r="A36" s="89" t="s">
        <v>64</v>
      </c>
      <c r="B36" s="582"/>
      <c r="C36" s="583"/>
      <c r="D36" s="583"/>
      <c r="E36" s="583"/>
      <c r="F36" s="584"/>
      <c r="G36" s="585"/>
      <c r="H36" s="585"/>
      <c r="I36" s="585"/>
      <c r="J36" s="585"/>
      <c r="K36" s="585"/>
      <c r="L36" s="585"/>
      <c r="M36" s="584"/>
      <c r="N36" s="585"/>
      <c r="O36" s="585"/>
      <c r="P36" s="585"/>
      <c r="Q36" s="586"/>
      <c r="R36" s="587"/>
    </row>
    <row r="37" spans="1:18" ht="30" customHeight="1" x14ac:dyDescent="0.25">
      <c r="A37" s="89" t="s">
        <v>63</v>
      </c>
      <c r="B37" s="582"/>
      <c r="C37" s="583"/>
      <c r="D37" s="583"/>
      <c r="E37" s="583"/>
      <c r="F37" s="584"/>
      <c r="G37" s="585"/>
      <c r="H37" s="585"/>
      <c r="I37" s="585"/>
      <c r="J37" s="585"/>
      <c r="K37" s="585"/>
      <c r="L37" s="585"/>
      <c r="M37" s="584"/>
      <c r="N37" s="585"/>
      <c r="O37" s="585"/>
      <c r="P37" s="585"/>
      <c r="Q37" s="586"/>
      <c r="R37" s="587"/>
    </row>
    <row r="38" spans="1:18" ht="30" customHeight="1" x14ac:dyDescent="0.25">
      <c r="A38" s="89" t="s">
        <v>62</v>
      </c>
      <c r="B38" s="582"/>
      <c r="C38" s="583"/>
      <c r="D38" s="583"/>
      <c r="E38" s="583"/>
      <c r="F38" s="584"/>
      <c r="G38" s="585"/>
      <c r="H38" s="585"/>
      <c r="I38" s="585"/>
      <c r="J38" s="585"/>
      <c r="K38" s="585"/>
      <c r="L38" s="585"/>
      <c r="M38" s="584"/>
      <c r="N38" s="585"/>
      <c r="O38" s="585"/>
      <c r="P38" s="585"/>
      <c r="Q38" s="586"/>
      <c r="R38" s="587"/>
    </row>
    <row r="39" spans="1:18" ht="9.6" customHeight="1" x14ac:dyDescent="0.25">
      <c r="A39" s="393"/>
      <c r="B39" s="394"/>
      <c r="C39" s="394"/>
      <c r="D39" s="394"/>
      <c r="E39" s="394"/>
      <c r="F39" s="394"/>
      <c r="G39" s="394"/>
      <c r="H39" s="394"/>
      <c r="I39" s="394"/>
      <c r="J39" s="394"/>
      <c r="K39" s="394"/>
      <c r="L39" s="394"/>
      <c r="M39" s="394"/>
      <c r="N39" s="394"/>
      <c r="O39" s="394"/>
      <c r="P39" s="394"/>
      <c r="Q39" s="394"/>
      <c r="R39" s="395"/>
    </row>
    <row r="40" spans="1:18" ht="14.45" customHeight="1" x14ac:dyDescent="0.25">
      <c r="A40" s="207">
        <v>45292</v>
      </c>
      <c r="B40" s="208"/>
      <c r="C40" s="209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93" t="s">
        <v>101</v>
      </c>
    </row>
    <row r="41" spans="1:18" ht="7.9" customHeight="1" x14ac:dyDescent="0.25">
      <c r="A41" s="391"/>
      <c r="B41" s="392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2"/>
      <c r="Q41" s="392"/>
      <c r="R41" s="392"/>
    </row>
    <row r="42" spans="1:18" ht="15" hidden="1" customHeight="1" x14ac:dyDescent="0.25">
      <c r="A42" s="388"/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8"/>
    </row>
    <row r="43" spans="1:18" ht="21" hidden="1" customHeight="1" x14ac:dyDescent="0.25">
      <c r="A43" s="390"/>
      <c r="B43" s="390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</row>
    <row r="44" spans="1:18" ht="21" hidden="1" customHeight="1" x14ac:dyDescent="0.25">
      <c r="A44" s="390"/>
      <c r="B44" s="390"/>
      <c r="C44" s="390"/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</row>
    <row r="45" spans="1:18" ht="21" hidden="1" customHeight="1" x14ac:dyDescent="0.25">
      <c r="A45" s="390"/>
      <c r="B45" s="390"/>
      <c r="C45" s="390"/>
      <c r="D45" s="390"/>
      <c r="E45" s="390"/>
      <c r="F45" s="390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</row>
    <row r="46" spans="1:18" ht="21" hidden="1" customHeight="1" x14ac:dyDescent="0.25">
      <c r="A46" s="390"/>
      <c r="B46" s="390"/>
      <c r="C46" s="39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E2:N7"/>
    <mergeCell ref="O3:R5"/>
    <mergeCell ref="O6:R7"/>
    <mergeCell ref="A8:D8"/>
    <mergeCell ref="F8:R8"/>
    <mergeCell ref="A9:L9"/>
    <mergeCell ref="M9:R9"/>
    <mergeCell ref="A10:L10"/>
    <mergeCell ref="M10:R10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</mergeCells>
  <printOptions horizontalCentered="1"/>
  <pageMargins left="0.25" right="0.25" top="0.25" bottom="0.25" header="0.3" footer="0.3"/>
  <pageSetup scale="70" orientation="portrait" horizontalDpi="1200" verticalDpi="1200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Missouri Cover</vt:lpstr>
      <vt:lpstr>Company_Name</vt:lpstr>
      <vt:lpstr>Schedule 1</vt:lpstr>
      <vt:lpstr>Schedule 2</vt:lpstr>
      <vt:lpstr>Schedule 3TR</vt:lpstr>
      <vt:lpstr>Schedule 5</vt:lpstr>
      <vt:lpstr>Schedule 6</vt:lpstr>
      <vt:lpstr>Schedule 7</vt:lpstr>
      <vt:lpstr>Schedule 8</vt:lpstr>
      <vt:lpstr>Schedule 9</vt:lpstr>
      <vt:lpstr>Schedule 10</vt:lpstr>
      <vt:lpstr>'Schedule 1'!Print_Area</vt:lpstr>
      <vt:lpstr>'Schedule 10'!Print_Area</vt:lpstr>
      <vt:lpstr>'Schedule 2'!Print_Area</vt:lpstr>
      <vt:lpstr>'Schedule 3TR'!Print_Area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schadr</dc:creator>
  <cp:lastModifiedBy>Chari, Peter</cp:lastModifiedBy>
  <cp:lastPrinted>2018-01-29T14:22:33Z</cp:lastPrinted>
  <dcterms:created xsi:type="dcterms:W3CDTF">2010-01-21T17:43:26Z</dcterms:created>
  <dcterms:modified xsi:type="dcterms:W3CDTF">2025-10-14T13:40:38Z</dcterms:modified>
</cp:coreProperties>
</file>